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elf-Storage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<sst xmlns="http://schemas.openxmlformats.org/spreadsheetml/2006/main" uniqueCount="40">
  <si>
    <t>Realized Returns (Full Cycle Projects)</t>
  </si>
  <si>
    <t>Project:</t>
  </si>
  <si>
    <t>Name of Project:</t>
  </si>
  <si>
    <t>Project Type:</t>
  </si>
  <si>
    <t>Business Plan:</t>
  </si>
  <si>
    <t>City:</t>
  </si>
  <si>
    <t>State:</t>
  </si>
  <si>
    <t>Start Date:</t>
  </si>
  <si>
    <t>Estimated Date of Disposition:</t>
  </si>
  <si>
    <t>Total Capitalization:</t>
  </si>
  <si>
    <t>Total Equity:</t>
  </si>
  <si>
    <t>Sponsor Co-Investment:</t>
  </si>
  <si>
    <t>Projected Deal IRR:</t>
  </si>
  <si>
    <t>Projected Deal Multiple:</t>
  </si>
  <si>
    <t>Projected/Realized LP IRR:</t>
  </si>
  <si>
    <t>Projected/Realized LP Multiple:</t>
  </si>
  <si>
    <t>Projected/Realized GP IRR:</t>
  </si>
  <si>
    <t>Projected/Realized GP Multiple:</t>
  </si>
  <si>
    <t>Going-In Cap Rate:</t>
  </si>
  <si>
    <t>Exit Cap Rate:</t>
  </si>
  <si>
    <t>Additional Comments:</t>
  </si>
  <si>
    <t>Dawsonville SS - Sedge Wren</t>
  </si>
  <si>
    <t>Self-Storage</t>
  </si>
  <si>
    <t xml:space="preserve">New Construction </t>
  </si>
  <si>
    <t>Dawsonville</t>
  </si>
  <si>
    <t>GA</t>
  </si>
  <si>
    <t>NA</t>
  </si>
  <si>
    <t>In Pipeline</t>
  </si>
  <si>
    <t>Mooresville SS - Lot 56</t>
  </si>
  <si>
    <t>Mooresville</t>
  </si>
  <si>
    <t>NC</t>
  </si>
  <si>
    <t>Huntsville SS Development</t>
  </si>
  <si>
    <t>Huntsville</t>
  </si>
  <si>
    <t>AL</t>
  </si>
  <si>
    <t>Port WentWorth</t>
  </si>
  <si>
    <t>Port-Wentworth</t>
  </si>
  <si>
    <t>Realized</t>
  </si>
  <si>
    <t>Canton</t>
  </si>
  <si>
    <t>LDP</t>
  </si>
  <si>
    <t>Gainesville</t>
  </si>
</sst>
</file>

<file path=xl/styles.xml><?xml version="1.0" encoding="utf-8"?>
<styleSheet xmlns="http://schemas.openxmlformats.org/spreadsheetml/2006/main">
  <numFmts count="7">
    <numFmt numFmtId="0" formatCode="General"/>
    <numFmt numFmtId="59" formatCode="&quot;$&quot;#,##0"/>
    <numFmt numFmtId="60" formatCode="0.0%"/>
    <numFmt numFmtId="61" formatCode="#,##0.00&quot;x&quot;"/>
    <numFmt numFmtId="62" formatCode="&quot;Project &quot;0"/>
    <numFmt numFmtId="63" formatCode="&quot;$&quot;#,##0&quot; &quot;;(&quot;$&quot;#,##0)"/>
    <numFmt numFmtId="64" formatCode="0.00&quot;x&quot;"/>
  </numFmts>
  <fonts count="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8"/>
      <name val="Calibri"/>
    </font>
    <font>
      <sz val="11"/>
      <color indexed="8"/>
      <name val="Garamond"/>
    </font>
    <font>
      <b val="1"/>
      <sz val="11"/>
      <color indexed="9"/>
      <name val="Garamond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3" fillId="3" borderId="5" applyNumberFormat="1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59" fontId="4" fillId="2" borderId="7" applyNumberFormat="1" applyFont="1" applyFill="1" applyBorder="1" applyAlignment="1" applyProtection="0">
      <alignment horizontal="center" vertical="bottom"/>
    </xf>
    <xf numFmtId="60" fontId="4" fillId="2" borderId="7" applyNumberFormat="1" applyFont="1" applyFill="1" applyBorder="1" applyAlignment="1" applyProtection="0">
      <alignment horizontal="center" vertical="bottom"/>
    </xf>
    <xf numFmtId="61" fontId="4" fillId="2" borderId="7" applyNumberFormat="1" applyFont="1" applyFill="1" applyBorder="1" applyAlignment="1" applyProtection="0">
      <alignment horizontal="center" vertical="bottom"/>
    </xf>
    <xf numFmtId="10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49" fontId="5" fillId="4" borderId="9" applyNumberFormat="1" applyFont="1" applyFill="1" applyBorder="1" applyAlignment="1" applyProtection="0">
      <alignment horizontal="center" vertical="bottom" wrapText="1"/>
    </xf>
    <xf numFmtId="49" fontId="5" fillId="4" borderId="10" applyNumberFormat="1" applyFont="1" applyFill="1" applyBorder="1" applyAlignment="1" applyProtection="0">
      <alignment horizontal="center" vertical="bottom" wrapText="1"/>
    </xf>
    <xf numFmtId="49" fontId="5" fillId="4" borderId="11" applyNumberFormat="1" applyFont="1" applyFill="1" applyBorder="1" applyAlignment="1" applyProtection="0">
      <alignment horizontal="center" vertical="bottom" wrapText="1"/>
    </xf>
    <xf numFmtId="0" fontId="0" fillId="2" borderId="12" applyNumberFormat="0" applyFont="1" applyFill="1" applyBorder="1" applyAlignment="1" applyProtection="0">
      <alignment vertical="bottom"/>
    </xf>
    <xf numFmtId="49" fontId="5" fillId="2" borderId="6" applyNumberFormat="1" applyFont="1" applyFill="1" applyBorder="1" applyAlignment="1" applyProtection="0">
      <alignment horizontal="center" vertical="bottom"/>
    </xf>
    <xf numFmtId="62" fontId="4" fillId="2" borderId="13" applyNumberFormat="1" applyFont="1" applyFill="1" applyBorder="1" applyAlignment="1" applyProtection="0">
      <alignment horizontal="center" vertical="bottom"/>
    </xf>
    <xf numFmtId="49" fontId="4" fillId="2" borderId="13" applyNumberFormat="1" applyFont="1" applyFill="1" applyBorder="1" applyAlignment="1" applyProtection="0">
      <alignment horizontal="left" vertical="bottom"/>
    </xf>
    <xf numFmtId="49" fontId="4" fillId="2" borderId="13" applyNumberFormat="1" applyFont="1" applyFill="1" applyBorder="1" applyAlignment="1" applyProtection="0">
      <alignment horizontal="center" vertical="bottom"/>
    </xf>
    <xf numFmtId="14" fontId="4" fillId="2" borderId="13" applyNumberFormat="1" applyFont="1" applyFill="1" applyBorder="1" applyAlignment="1" applyProtection="0">
      <alignment horizontal="center" vertical="bottom"/>
    </xf>
    <xf numFmtId="59" fontId="4" fillId="2" borderId="13" applyNumberFormat="1" applyFont="1" applyFill="1" applyBorder="1" applyAlignment="1" applyProtection="0">
      <alignment horizontal="center" vertical="bottom"/>
    </xf>
    <xf numFmtId="63" fontId="4" fillId="2" borderId="13" applyNumberFormat="1" applyFont="1" applyFill="1" applyBorder="1" applyAlignment="1" applyProtection="0">
      <alignment horizontal="center" vertical="bottom"/>
    </xf>
    <xf numFmtId="60" fontId="4" fillId="2" borderId="13" applyNumberFormat="1" applyFont="1" applyFill="1" applyBorder="1" applyAlignment="1" applyProtection="0">
      <alignment horizontal="center" vertical="bottom"/>
    </xf>
    <xf numFmtId="64" fontId="4" fillId="2" borderId="13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vertical="bottom"/>
    </xf>
    <xf numFmtId="62" fontId="4" fillId="2" borderId="5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left" vertical="bottom"/>
    </xf>
    <xf numFmtId="49" fontId="4" fillId="2" borderId="5" applyNumberFormat="1" applyFont="1" applyFill="1" applyBorder="1" applyAlignment="1" applyProtection="0">
      <alignment horizontal="center" vertical="bottom"/>
    </xf>
    <xf numFmtId="14" fontId="4" fillId="2" borderId="5" applyNumberFormat="1" applyFont="1" applyFill="1" applyBorder="1" applyAlignment="1" applyProtection="0">
      <alignment horizontal="center" vertical="bottom"/>
    </xf>
    <xf numFmtId="59" fontId="4" fillId="2" borderId="5" applyNumberFormat="1" applyFont="1" applyFill="1" applyBorder="1" applyAlignment="1" applyProtection="0">
      <alignment horizontal="center" vertical="bottom"/>
    </xf>
    <xf numFmtId="63" fontId="4" fillId="2" borderId="5" applyNumberFormat="1" applyFont="1" applyFill="1" applyBorder="1" applyAlignment="1" applyProtection="0">
      <alignment horizontal="center" vertical="bottom"/>
    </xf>
    <xf numFmtId="60" fontId="4" fillId="2" borderId="5" applyNumberFormat="1" applyFont="1" applyFill="1" applyBorder="1" applyAlignment="1" applyProtection="0">
      <alignment horizontal="center" vertical="bottom"/>
    </xf>
    <xf numFmtId="64" fontId="4" fillId="2" borderId="5" applyNumberFormat="1" applyFont="1" applyFill="1" applyBorder="1" applyAlignment="1" applyProtection="0">
      <alignment horizontal="center" vertical="bottom"/>
    </xf>
    <xf numFmtId="49" fontId="4" fillId="3" borderId="5" applyNumberFormat="1" applyFont="1" applyFill="1" applyBorder="1" applyAlignment="1" applyProtection="0">
      <alignment vertical="bottom"/>
    </xf>
    <xf numFmtId="49" fontId="4" fillId="3" borderId="5" applyNumberFormat="1" applyFont="1" applyFill="1" applyBorder="1" applyAlignment="1" applyProtection="0">
      <alignment horizontal="center" vertical="bottom"/>
    </xf>
    <xf numFmtId="14" fontId="4" fillId="3" borderId="5" applyNumberFormat="1" applyFont="1" applyFill="1" applyBorder="1" applyAlignment="1" applyProtection="0">
      <alignment horizontal="center" vertical="bottom"/>
    </xf>
    <xf numFmtId="59" fontId="4" fillId="3" borderId="5" applyNumberFormat="1" applyFont="1" applyFill="1" applyBorder="1" applyAlignment="1" applyProtection="0">
      <alignment horizontal="center" vertical="bottom"/>
    </xf>
    <xf numFmtId="63" fontId="4" fillId="3" borderId="5" applyNumberFormat="1" applyFont="1" applyFill="1" applyBorder="1" applyAlignment="1" applyProtection="0">
      <alignment horizontal="center" vertical="bottom"/>
    </xf>
    <xf numFmtId="60" fontId="4" fillId="3" borderId="5" applyNumberFormat="1" applyFont="1" applyFill="1" applyBorder="1" applyAlignment="1" applyProtection="0">
      <alignment horizontal="center" vertical="bottom"/>
    </xf>
    <xf numFmtId="64" fontId="4" fillId="3" borderId="5" applyNumberFormat="1" applyFont="1" applyFill="1" applyBorder="1" applyAlignment="1" applyProtection="0">
      <alignment horizontal="center" vertical="bottom"/>
    </xf>
    <xf numFmtId="3" fontId="0" fillId="2" borderId="5" applyNumberFormat="1" applyFont="1" applyFill="1" applyBorder="1" applyAlignment="1" applyProtection="0">
      <alignment vertical="bottom"/>
    </xf>
    <xf numFmtId="0" fontId="0" fillId="2" borderId="14" applyNumberFormat="0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bottom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e2eeda"/>
      <rgbColor rgb="ff223962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W21"/>
  <sheetViews>
    <sheetView workbookViewId="0" showGridLines="0" defaultGridColor="1"/>
  </sheetViews>
  <sheetFormatPr defaultColWidth="8.66667" defaultRowHeight="14.75" customHeight="1" outlineLevelRow="0" outlineLevelCol="0"/>
  <cols>
    <col min="1" max="1" width="8.67188" style="1" customWidth="1"/>
    <col min="2" max="2" width="10.5" style="1" customWidth="1"/>
    <col min="3" max="3" width="42.6719" style="1" customWidth="1"/>
    <col min="4" max="4" width="18.1719" style="1" customWidth="1"/>
    <col min="5" max="6" width="17" style="1" customWidth="1"/>
    <col min="7" max="7" width="12.6719" style="1" customWidth="1"/>
    <col min="8" max="8" width="20" style="1" customWidth="1"/>
    <col min="9" max="9" width="23.1719" style="1" customWidth="1"/>
    <col min="10" max="10" width="21.5" style="1" customWidth="1"/>
    <col min="11" max="11" width="15" style="1" customWidth="1"/>
    <col min="12" max="12" width="24" style="1" customWidth="1"/>
    <col min="13" max="13" width="18" style="1" customWidth="1"/>
    <col min="14" max="16" width="21.6719" style="1" customWidth="1"/>
    <col min="17" max="17" width="23" style="1" customWidth="1"/>
    <col min="18" max="18" width="26.5" style="1" customWidth="1"/>
    <col min="19" max="20" width="21.6719" style="1" customWidth="1"/>
    <col min="21" max="21" width="21" style="1" customWidth="1"/>
    <col min="22" max="22" width="12.6719" style="1" customWidth="1"/>
    <col min="23" max="23" width="17" style="1" customWidth="1"/>
    <col min="24" max="16384" width="8.67188" style="1" customWidth="1"/>
  </cols>
  <sheetData>
    <row r="1" ht="13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"/>
    </row>
    <row r="2" ht="13.75" customHeight="1">
      <c r="A2" s="5"/>
      <c r="B2" s="6"/>
      <c r="C2" t="s" s="7">
        <v>0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8"/>
    </row>
    <row r="3" ht="13.75" customHeight="1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8"/>
    </row>
    <row r="4" ht="15" customHeight="1">
      <c r="A4" s="5"/>
      <c r="B4" s="9"/>
      <c r="C4" s="9"/>
      <c r="D4" s="9"/>
      <c r="E4" s="9"/>
      <c r="F4" s="9"/>
      <c r="G4" s="9"/>
      <c r="H4" s="9"/>
      <c r="I4" s="9"/>
      <c r="J4" s="10" cm="1">
        <f t="array" ref="J4">SUM(J6:J13)</f>
        <v>50002363.0179639</v>
      </c>
      <c r="K4" s="10" cm="1">
        <f t="array" ref="K4">SUM(K6:K13)</f>
        <v>16575799.5980815</v>
      </c>
      <c r="L4" s="10" cm="1">
        <f t="array" ref="L4">SUM(L6:L13)</f>
        <v>1951931.86830069</v>
      </c>
      <c r="M4" s="11" cm="1">
        <f t="array" ref="M4">AVERAGE(M6:M18)</f>
        <v>0.2530945932917</v>
      </c>
      <c r="N4" s="12" cm="1">
        <f t="array" ref="N4">AVERAGE(N6:N18)</f>
        <v>2.57470730937034</v>
      </c>
      <c r="O4" s="11" cm="1">
        <f t="array" ref="O4">AVERAGE(O6:O18)</f>
        <v>0.225608333975474</v>
      </c>
      <c r="P4" s="12" cm="1">
        <f t="array" ref="P4">AVERAGE(P6:P18)</f>
        <v>2.13407866881838</v>
      </c>
      <c r="Q4" s="11" cm="1">
        <f t="array" ref="Q4">AVERAGE(Q6:Q18)</f>
        <v>0.435670886061986</v>
      </c>
      <c r="R4" s="12" cm="1">
        <f t="array" ref="R4">AVERAGE(R6:R18)</f>
        <v>5.10465378800531</v>
      </c>
      <c r="S4" s="13" cm="1">
        <f t="array" ref="S4">AVERAGE(S6:S18)</f>
        <v>0.0867856321164308</v>
      </c>
      <c r="T4" s="13" cm="1">
        <f t="array" ref="T4">AVERAGE(T6:T18)</f>
        <v>0.0575</v>
      </c>
      <c r="U4" s="9"/>
      <c r="V4" s="6"/>
      <c r="W4" s="8"/>
    </row>
    <row r="5" ht="30" customHeight="1">
      <c r="A5" s="14"/>
      <c r="B5" t="s" s="15">
        <v>1</v>
      </c>
      <c r="C5" t="s" s="16">
        <v>2</v>
      </c>
      <c r="D5" t="s" s="16">
        <v>3</v>
      </c>
      <c r="E5" t="s" s="16">
        <v>4</v>
      </c>
      <c r="F5" t="s" s="16">
        <v>5</v>
      </c>
      <c r="G5" t="s" s="16">
        <v>6</v>
      </c>
      <c r="H5" t="s" s="16">
        <v>7</v>
      </c>
      <c r="I5" t="s" s="16">
        <v>8</v>
      </c>
      <c r="J5" t="s" s="16">
        <v>9</v>
      </c>
      <c r="K5" t="s" s="16">
        <v>10</v>
      </c>
      <c r="L5" t="s" s="16">
        <v>11</v>
      </c>
      <c r="M5" t="s" s="16">
        <v>12</v>
      </c>
      <c r="N5" t="s" s="16">
        <v>13</v>
      </c>
      <c r="O5" t="s" s="16">
        <v>14</v>
      </c>
      <c r="P5" t="s" s="16">
        <v>15</v>
      </c>
      <c r="Q5" t="s" s="16">
        <v>16</v>
      </c>
      <c r="R5" t="s" s="16">
        <v>17</v>
      </c>
      <c r="S5" t="s" s="16">
        <v>18</v>
      </c>
      <c r="T5" t="s" s="16">
        <v>19</v>
      </c>
      <c r="U5" t="s" s="17">
        <v>20</v>
      </c>
      <c r="V5" s="18"/>
      <c r="W5" s="19"/>
    </row>
    <row r="6" ht="15" customHeight="1">
      <c r="A6" s="5"/>
      <c r="B6" s="20">
        <v>1</v>
      </c>
      <c r="C6" t="s" s="21">
        <v>21</v>
      </c>
      <c r="D6" t="s" s="22">
        <v>22</v>
      </c>
      <c r="E6" t="s" s="22">
        <v>23</v>
      </c>
      <c r="F6" t="s" s="22">
        <v>24</v>
      </c>
      <c r="G6" t="s" s="22">
        <v>25</v>
      </c>
      <c r="H6" s="23">
        <v>44742</v>
      </c>
      <c r="I6" s="23">
        <v>46660</v>
      </c>
      <c r="J6" s="24">
        <v>8294622.93354099</v>
      </c>
      <c r="K6" s="25">
        <v>2903118.02673935</v>
      </c>
      <c r="L6" s="24">
        <v>66080</v>
      </c>
      <c r="M6" s="26">
        <v>0.257694774866104</v>
      </c>
      <c r="N6" s="27">
        <v>2.59855625180979</v>
      </c>
      <c r="O6" s="26">
        <v>0.255742305517197</v>
      </c>
      <c r="P6" s="27">
        <v>1.74450657342573</v>
      </c>
      <c r="Q6" s="26">
        <v>0.300217550992966</v>
      </c>
      <c r="R6" s="27">
        <v>2.17963460374069</v>
      </c>
      <c r="S6" t="s" s="22">
        <v>26</v>
      </c>
      <c r="T6" t="s" s="22">
        <v>26</v>
      </c>
      <c r="U6" t="s" s="22">
        <v>27</v>
      </c>
      <c r="V6" s="28"/>
      <c r="W6" s="8"/>
    </row>
    <row r="7" ht="15" customHeight="1">
      <c r="A7" s="5"/>
      <c r="B7" s="29" cm="1">
        <f t="array" ref="B7">B6+1</f>
        <v>2</v>
      </c>
      <c r="C7" t="s" s="30">
        <v>28</v>
      </c>
      <c r="D7" t="s" s="31">
        <v>22</v>
      </c>
      <c r="E7" t="s" s="31">
        <v>23</v>
      </c>
      <c r="F7" t="s" s="31">
        <v>29</v>
      </c>
      <c r="G7" t="s" s="31">
        <v>30</v>
      </c>
      <c r="H7" s="32">
        <v>45016</v>
      </c>
      <c r="I7" s="32">
        <v>46843</v>
      </c>
      <c r="J7" s="33">
        <v>11536906.2952201</v>
      </c>
      <c r="K7" s="34">
        <v>3461068</v>
      </c>
      <c r="L7" s="33">
        <v>346106.8</v>
      </c>
      <c r="M7" s="35">
        <v>0.323725527524948</v>
      </c>
      <c r="N7" s="36">
        <v>3.25586201693099</v>
      </c>
      <c r="O7" s="35">
        <v>0.264768987894058</v>
      </c>
      <c r="P7" s="36">
        <v>2.60371281157917</v>
      </c>
      <c r="Q7" s="35">
        <v>0.617144304513931</v>
      </c>
      <c r="R7" s="36">
        <v>9.125204865097441</v>
      </c>
      <c r="S7" s="35">
        <v>0.0806</v>
      </c>
      <c r="T7" s="35">
        <v>0.055</v>
      </c>
      <c r="U7" t="s" s="31">
        <v>27</v>
      </c>
      <c r="V7" s="28"/>
      <c r="W7" s="8"/>
    </row>
    <row r="8" ht="15" customHeight="1">
      <c r="A8" s="5"/>
      <c r="B8" s="29" cm="1">
        <f t="array" ref="B8">B7+1</f>
        <v>3</v>
      </c>
      <c r="C8" t="s" s="30">
        <v>31</v>
      </c>
      <c r="D8" t="s" s="31">
        <v>22</v>
      </c>
      <c r="E8" t="s" s="31">
        <v>23</v>
      </c>
      <c r="F8" t="s" s="31">
        <v>32</v>
      </c>
      <c r="G8" t="s" s="31">
        <v>33</v>
      </c>
      <c r="H8" s="32">
        <v>44681</v>
      </c>
      <c r="I8" s="32">
        <v>46568</v>
      </c>
      <c r="J8" s="33">
        <v>10634698.6674699</v>
      </c>
      <c r="K8" s="34">
        <v>2700000</v>
      </c>
      <c r="L8" s="33">
        <v>562500</v>
      </c>
      <c r="M8" s="35">
        <v>0.184726971387863</v>
      </c>
      <c r="N8" s="36">
        <v>2.17663713942346</v>
      </c>
      <c r="O8" s="35">
        <v>0.184726971387863</v>
      </c>
      <c r="P8" s="36">
        <v>2.17663713942346</v>
      </c>
      <c r="Q8" s="35">
        <v>0.184726971387863</v>
      </c>
      <c r="R8" s="36">
        <v>2.17663713942346</v>
      </c>
      <c r="S8" t="s" s="31">
        <v>26</v>
      </c>
      <c r="T8" s="35">
        <v>0.065</v>
      </c>
      <c r="U8" t="s" s="31">
        <v>27</v>
      </c>
      <c r="V8" s="28"/>
      <c r="W8" s="8"/>
    </row>
    <row r="9" ht="15" customHeight="1">
      <c r="A9" s="5"/>
      <c r="B9" s="29" cm="1">
        <f t="array" ref="B9">B8+1</f>
        <v>4</v>
      </c>
      <c r="C9" t="s" s="37">
        <v>34</v>
      </c>
      <c r="D9" t="s" s="38">
        <v>22</v>
      </c>
      <c r="E9" t="s" s="38">
        <v>23</v>
      </c>
      <c r="F9" t="s" s="38">
        <v>35</v>
      </c>
      <c r="G9" t="s" s="38">
        <v>25</v>
      </c>
      <c r="H9" s="39">
        <v>44865</v>
      </c>
      <c r="I9" s="39">
        <v>45382</v>
      </c>
      <c r="J9" s="40">
        <v>1223108</v>
      </c>
      <c r="K9" s="41">
        <v>1223108</v>
      </c>
      <c r="L9" s="40">
        <v>270514.45</v>
      </c>
      <c r="M9" s="42">
        <v>0.221350473165512</v>
      </c>
      <c r="N9" s="43">
        <v>1.2964497848663</v>
      </c>
      <c r="O9" s="42">
        <v>0.201171690225601</v>
      </c>
      <c r="P9" s="43">
        <v>1.2964497848663</v>
      </c>
      <c r="Q9" s="42">
        <v>0.488487285375595</v>
      </c>
      <c r="R9" s="43">
        <v>1.41337879129975</v>
      </c>
      <c r="S9" t="s" s="38">
        <v>26</v>
      </c>
      <c r="T9" t="s" s="38">
        <v>26</v>
      </c>
      <c r="U9" t="s" s="38">
        <v>36</v>
      </c>
      <c r="V9" s="28"/>
      <c r="W9" s="8"/>
    </row>
    <row r="10" ht="15" customHeight="1">
      <c r="A10" s="5"/>
      <c r="B10" s="29">
        <v>5</v>
      </c>
      <c r="C10" t="s" s="30">
        <v>37</v>
      </c>
      <c r="D10" t="s" s="31">
        <v>22</v>
      </c>
      <c r="E10" t="s" s="31">
        <v>23</v>
      </c>
      <c r="F10" t="s" s="31">
        <v>37</v>
      </c>
      <c r="G10" t="s" s="31">
        <v>25</v>
      </c>
      <c r="H10" s="32">
        <v>45565</v>
      </c>
      <c r="I10" s="32">
        <v>47391</v>
      </c>
      <c r="J10" s="33">
        <v>9581225.01646979</v>
      </c>
      <c r="K10" s="34">
        <v>3232374.8345</v>
      </c>
      <c r="L10" s="33">
        <v>358167</v>
      </c>
      <c r="M10" s="35">
        <v>0.297452984062838</v>
      </c>
      <c r="N10" s="36">
        <v>3.4002818547909</v>
      </c>
      <c r="O10" s="35">
        <v>0.241240170898438</v>
      </c>
      <c r="P10" s="36">
        <v>2.55105502411618</v>
      </c>
      <c r="Q10" s="35">
        <v>0.6146606738281249</v>
      </c>
      <c r="R10" s="36">
        <v>10.4175026091663</v>
      </c>
      <c r="S10" s="35">
        <v>0.0898784481746462</v>
      </c>
      <c r="T10" s="35">
        <v>0.055</v>
      </c>
      <c r="U10" t="s" s="31">
        <v>38</v>
      </c>
      <c r="V10" s="28"/>
      <c r="W10" s="8"/>
    </row>
    <row r="11" ht="15" customHeight="1">
      <c r="A11" s="5"/>
      <c r="B11" s="29" cm="1">
        <f t="array" ref="B11">B10+1</f>
        <v>6</v>
      </c>
      <c r="C11" t="s" s="30">
        <v>39</v>
      </c>
      <c r="D11" t="s" s="31">
        <v>22</v>
      </c>
      <c r="E11" t="s" s="31">
        <v>23</v>
      </c>
      <c r="F11" t="s" s="31">
        <v>39</v>
      </c>
      <c r="G11" t="s" s="31">
        <v>25</v>
      </c>
      <c r="H11" s="32">
        <v>45596</v>
      </c>
      <c r="I11" s="32">
        <v>47422</v>
      </c>
      <c r="J11" s="33">
        <v>8731802.105263161</v>
      </c>
      <c r="K11" s="34">
        <v>3056130.73684211</v>
      </c>
      <c r="L11" s="33">
        <v>348563.618300688</v>
      </c>
      <c r="M11" s="35">
        <v>0.233616828742932</v>
      </c>
      <c r="N11" s="36">
        <v>2.7204568084006</v>
      </c>
      <c r="O11" s="35">
        <v>0.205999877929688</v>
      </c>
      <c r="P11" s="36">
        <v>2.43211067949945</v>
      </c>
      <c r="Q11" s="35">
        <v>0.408788530273438</v>
      </c>
      <c r="R11" s="36">
        <v>5.31556471930421</v>
      </c>
      <c r="S11" s="35">
        <v>0.0898784481746462</v>
      </c>
      <c r="T11" s="35">
        <v>0.055</v>
      </c>
      <c r="U11" t="s" s="31">
        <v>38</v>
      </c>
      <c r="V11" s="28"/>
      <c r="W11" s="8"/>
    </row>
    <row r="12" ht="13.55" customHeight="1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8"/>
    </row>
    <row r="13" ht="13.55" customHeight="1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8"/>
    </row>
    <row r="14" ht="13.55" customHeight="1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8"/>
    </row>
    <row r="15" ht="13.55" customHeight="1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8"/>
    </row>
    <row r="16" ht="14.75" customHeight="1">
      <c r="A16" s="5"/>
      <c r="B16" s="6"/>
      <c r="C16" s="6"/>
      <c r="D16" s="6"/>
      <c r="E16" s="6"/>
      <c r="F16" s="6"/>
      <c r="G16" s="6"/>
      <c r="H16" s="6"/>
      <c r="I16" s="6"/>
      <c r="J16" s="44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8"/>
    </row>
    <row r="17" ht="14.75" customHeight="1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8"/>
    </row>
    <row r="18" ht="14.75" customHeight="1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8"/>
    </row>
    <row r="19" ht="14.75" customHeight="1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8"/>
    </row>
    <row r="20" ht="14.7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8"/>
    </row>
    <row r="21" ht="14.75" customHeight="1">
      <c r="A21" s="45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7"/>
    </row>
  </sheetData>
  <conditionalFormatting sqref="K6:K11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