
<file path=[Content_Types].xml><?xml version="1.0" encoding="utf-8"?>
<Types xmlns="http://schemas.openxmlformats.org/package/2006/content-types">
  <Default Extension="xml" ContentType="application/xml"/>
  <Default Extension="rels" ContentType="application/vnd.openxmlformats-package.relationships+xml"/>
  <Default Extension="jpeg" ContentType="image/jpg"/>
  <Default Extension="png" ContentType="image/png"/>
  <Default Extension="bmp" ContentType="image/bmp"/>
  <Default Extension="gif" ContentType="image/gif"/>
  <Default Extension="tif" ContentType="image/tif"/>
  <Default Extension="pdf" ContentType="application/pdf"/>
  <Default Extension="mov" ContentType="application/movie"/>
  <Default Extension="vml" ContentType="application/vnd.openxmlformats-officedocument.vmlDrawing"/>
  <Default Extension="xlsx" ContentType="application/vnd.openxmlformats-officedocument.spreadsheetml.sheet"/>
  <Override PartName="/docProps/core.xml" ContentType="application/vnd.openxmlformats-package.core-properties+xml"/>
  <Override PartName="/docProps/app.xml" ContentType="application/vnd.openxmlformats-officedocument.extended-properties+xml"/>
  <Override PartName="/xl/workbook.xml" ContentType="application/vnd.openxmlformats-officedocument.spreadsheetml.sheet.main+xml"/>
  <Override PartName="/xl/sharedStrings.xml" ContentType="application/vnd.openxmlformats-officedocument.spreadsheetml.sharedStrings+xml"/>
  <Override PartName="/xl/metadata.xml" ContentType="application/vnd.openxmlformats-officedocument.spreadsheetml.sheetMetadata+xml"/>
  <Override PartName="/xl/styles.xml" ContentType="application/vnd.openxmlformats-officedocument.spreadsheetml.styles+xml"/>
  <Override PartName="/xl/theme/theme1.xml" ContentType="application/vnd.openxmlformats-officedocument.theme+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bookViews>
    <workbookView xWindow="0" yWindow="40" windowWidth="15960" windowHeight="18080"/>
  </bookViews>
  <sheets>
    <sheet name="Export Summary" sheetId="1" r:id="rId5"/>
    <sheet name="Summary" sheetId="2" r:id="rId6"/>
    <sheet name="STR" sheetId="3" r:id="rId7"/>
  </sheets>
</workbook>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<sst xmlns="http://schemas.openxmlformats.org/spreadsheetml/2006/main" uniqueCount="243">
  <si>
    <t>This document was exported from Numbers.  Each table was converted to an Excel worksheet. All other objects on each Numbers sheet were placed on separate worksheets. Please be aware that formula calculations may differ in Excel.</t>
  </si>
  <si>
    <t>Numbers Sheet Name</t>
  </si>
  <si>
    <t>Numbers Table Name</t>
  </si>
  <si>
    <t>Excel Worksheet Name</t>
  </si>
  <si>
    <t>Summary</t>
  </si>
  <si>
    <t>Table 1</t>
  </si>
  <si>
    <t>Realized Returns (Full Cycle Projects)</t>
  </si>
  <si>
    <t>Project:</t>
  </si>
  <si>
    <t>Name of Project:</t>
  </si>
  <si>
    <t>Project Type:</t>
  </si>
  <si>
    <t>Business Plan:</t>
  </si>
  <si>
    <t>City:</t>
  </si>
  <si>
    <t>State:</t>
  </si>
  <si>
    <t>Start Date:</t>
  </si>
  <si>
    <t>Estimated Date of Disposition:</t>
  </si>
  <si>
    <t>Total Capitalization:</t>
  </si>
  <si>
    <t>Total Equity:</t>
  </si>
  <si>
    <t>Sponsor Co-Investment:</t>
  </si>
  <si>
    <t>Projected Deal IRR:</t>
  </si>
  <si>
    <t>Projected Deal Multiple:</t>
  </si>
  <si>
    <t>Projected/Realized LP IRR:</t>
  </si>
  <si>
    <t>Projected/Realized LP Multiple:</t>
  </si>
  <si>
    <t>Projected/Realized GP IRR:</t>
  </si>
  <si>
    <t>Projected/Realized GP Multiple:</t>
  </si>
  <si>
    <t>Going-In Cap Rate:</t>
  </si>
  <si>
    <t>Exit Cap Rate:</t>
  </si>
  <si>
    <t>Additional Comments:</t>
  </si>
  <si>
    <t>E. Broughton</t>
  </si>
  <si>
    <t>STR</t>
  </si>
  <si>
    <t>Value-Add</t>
  </si>
  <si>
    <t>Savannah</t>
  </si>
  <si>
    <t>GA</t>
  </si>
  <si>
    <t>Under Construction</t>
  </si>
  <si>
    <t>Greenbay</t>
  </si>
  <si>
    <t>Mooresville</t>
  </si>
  <si>
    <t>NC</t>
  </si>
  <si>
    <t>In Operation</t>
  </si>
  <si>
    <t>Queens Cove</t>
  </si>
  <si>
    <t>Duffy Dr</t>
  </si>
  <si>
    <t>Sherrills Ford</t>
  </si>
  <si>
    <t>City,State</t>
  </si>
  <si>
    <t>Address</t>
  </si>
  <si>
    <t>Purchase Price</t>
  </si>
  <si>
    <t>Rehab Cost</t>
  </si>
  <si>
    <t>Sales Price</t>
  </si>
  <si>
    <t>Exit Caps</t>
  </si>
  <si>
    <t>Going in</t>
  </si>
  <si>
    <t>IRR</t>
  </si>
  <si>
    <t>COC</t>
  </si>
  <si>
    <t>Mooresville, NC</t>
  </si>
  <si>
    <t>4962 Lynwood Rd, Mooresville, NC 28117</t>
  </si>
  <si>
    <t>162 Queens Cove Road, Mooresville, NC 2811</t>
  </si>
  <si>
    <t>122 Greenbay Rd, Mooresville, NC 28117</t>
  </si>
  <si>
    <t>Sherrills Ford, NC</t>
  </si>
  <si>
    <t>3957 Duffy Dr, Sherrills Ford, NC 28673</t>
  </si>
  <si>
    <t>Denver, NC</t>
  </si>
  <si>
    <t>7984 Cherry Point Dr, Denver, NC 28037 (Lot)</t>
  </si>
  <si>
    <t>NA</t>
  </si>
  <si>
    <t>8989 Azalea Rd, Sherrills Ford, NC 28673 (Lot)</t>
  </si>
  <si>
    <t>152 Barksdale Lane, Mooresville, NC 28117 (Lot)</t>
  </si>
  <si>
    <t>Savannah, GA</t>
  </si>
  <si>
    <t>129 E. Broughton, Savannah, GA</t>
  </si>
  <si>
    <t>Scottsdale AZ</t>
  </si>
  <si>
    <t>6260 E Winchcomb Dr Scottsdale AZ 85254</t>
  </si>
  <si>
    <t>Fund 1</t>
  </si>
  <si>
    <t>12202 N 61st Pl Scottsdale AZ 85254</t>
  </si>
  <si>
    <t>East Stroudsburg PA</t>
  </si>
  <si>
    <t>1137 Woodland Dr East Stroudsburg PA 18301</t>
  </si>
  <si>
    <t>Blakeslee PA</t>
  </si>
  <si>
    <t>512 Sir Jeoffrey Ct Blakeslee PA 18610</t>
  </si>
  <si>
    <t>Fountain Hills AZ</t>
  </si>
  <si>
    <t>15550 E Cholla Dr Fountain Hills AZ 85268</t>
  </si>
  <si>
    <t>Pocono Summit PA</t>
  </si>
  <si>
    <t>166 Nadine Blvd Pocono Summit PA 18346</t>
  </si>
  <si>
    <t>Eldred NY</t>
  </si>
  <si>
    <t>42 Eldred-Yulan Rd Eldred NY 12732</t>
  </si>
  <si>
    <t>Blue Ridge GA</t>
  </si>
  <si>
    <t>64 Trina Ln Blue Ridge GA 30513</t>
  </si>
  <si>
    <t>3334 Stonehenge Dr East Stroudsburg PA 18301</t>
  </si>
  <si>
    <t>3159 Greenbriar Dr East Stroudsburg PA 18301</t>
  </si>
  <si>
    <t>Panama City FL</t>
  </si>
  <si>
    <t>5324 Sunset Ave #A Panama City FL 32408</t>
  </si>
  <si>
    <t>5324 Sunset Ave #B Panama City FL 32408</t>
  </si>
  <si>
    <t>Memphis TN</t>
  </si>
  <si>
    <t>2344 Jackson Ave Memphis TN 38108</t>
  </si>
  <si>
    <t>317 Robinwood Ter East Stroudsburg PA 18301</t>
  </si>
  <si>
    <t>591 N Trezevant St Memphis TN 38112</t>
  </si>
  <si>
    <t>1959 Vinton Ave Memphis TN 38104</t>
  </si>
  <si>
    <t>2125 N 68th Pl Scottsdale AZ 85257</t>
  </si>
  <si>
    <t>Stroudsburg PA</t>
  </si>
  <si>
    <t>2578 Pine Mountain Rd Stroudsburg PA 18360</t>
  </si>
  <si>
    <t>308 Robinwood Ter East Stroudsburg PA 18301</t>
  </si>
  <si>
    <t>6508 Sunset Ave #A Panama City FL 32408</t>
  </si>
  <si>
    <t>6508 Sunset Ave #B Panama City FL 32408</t>
  </si>
  <si>
    <t>Seminole FL</t>
  </si>
  <si>
    <t>14221 82nd Ave Seminole FL 33776</t>
  </si>
  <si>
    <t>5110 Red Bud Ter East Stroudsburg PA 18301</t>
  </si>
  <si>
    <t>5033 E Wethersfield Rd Scottsdale AZ 85254</t>
  </si>
  <si>
    <t>Clearwater FL</t>
  </si>
  <si>
    <t>1532 Tangerine St Clearwater FL 33756</t>
  </si>
  <si>
    <t>6439 E Voltaire Ave Scottsdale AZ 85254</t>
  </si>
  <si>
    <t>108 Ledgewood Dr East Stroudsburg PA 18301</t>
  </si>
  <si>
    <t>Cherry Log GA</t>
  </si>
  <si>
    <t>183 Cozy Acres Ln Cherry Log GA 30522</t>
  </si>
  <si>
    <t>188 Hyland Dr East Stroudsburg PA 18301</t>
  </si>
  <si>
    <t>1523 Tangerine St Clearwater FL 33756</t>
  </si>
  <si>
    <t>183 Hyland Dr East Stroudsburg PA 18301</t>
  </si>
  <si>
    <t>West Palm Beach FL</t>
  </si>
  <si>
    <t>6115 Lake Ave West Palm Beach FL 33405</t>
  </si>
  <si>
    <t>207 Cedar Crest Ct East Stroudsburg PA 18301</t>
  </si>
  <si>
    <t>Branson West MO</t>
  </si>
  <si>
    <t>161 Notch Ln Unit 1 Branson West MO 65737</t>
  </si>
  <si>
    <t>161 Notch Ln Unit 2 Branson West MO 65737</t>
  </si>
  <si>
    <t>Phoenix AZ</t>
  </si>
  <si>
    <t>4643 E Grandview Rd Phoenix AZ 85032</t>
  </si>
  <si>
    <t>5811 Sunset Ave #C Panama City FL 32408</t>
  </si>
  <si>
    <t>5811 Sunset Ave #D Panama City FL 32409</t>
  </si>
  <si>
    <t>14824 N 51st St Scottsdale AZ 85254</t>
  </si>
  <si>
    <t>Tobyhanna PA</t>
  </si>
  <si>
    <t>3130 Essex Road Tobyhanna PA 18466</t>
  </si>
  <si>
    <t>6319 Hilltop Ave #A Panama City FL 32408</t>
  </si>
  <si>
    <t>6319 Hilltop Ave #B Panama City FL 32409</t>
  </si>
  <si>
    <t>14220 82nd Terrace N Seminole FL 33776</t>
  </si>
  <si>
    <t>1854 Lakeview Rd Clearwater FL 33764</t>
  </si>
  <si>
    <t>15043 N 49th Way Scottsdale AZ 85254</t>
  </si>
  <si>
    <t>8431 E Monterey Way Scottsdale AZ 85251</t>
  </si>
  <si>
    <t>1211 Harmony Dr East Stroudsburg PA 18301</t>
  </si>
  <si>
    <t>8686 124th Way Seminole FL 33772</t>
  </si>
  <si>
    <t>5019 E Hearn Rd Scottsdale AZ 85254</t>
  </si>
  <si>
    <t>4809 E Hillery Dr Scottsdale AZ 85254</t>
  </si>
  <si>
    <t>Albrightsville PA</t>
  </si>
  <si>
    <t>110 Tunkhannock Dr Albrightsville PA 18210</t>
  </si>
  <si>
    <t>Largo FL</t>
  </si>
  <si>
    <t>1323 Pine Ave NW Largo FL 33770</t>
  </si>
  <si>
    <t>1655 Leisure Dr Clearwater FL 33756</t>
  </si>
  <si>
    <t>Galena IL</t>
  </si>
  <si>
    <t>12 Brook Ln Galena IL 61036</t>
  </si>
  <si>
    <t>1914 Evelyn Ave Memphis TN 38104</t>
  </si>
  <si>
    <t>8501 E Monterey Way Scottsdale AZ 85251</t>
  </si>
  <si>
    <t>93 N Auburndale St Memphis TN 38104</t>
  </si>
  <si>
    <t>8123 Mayfair Rd Tobyhanna PA 18466</t>
  </si>
  <si>
    <t>5611 E Claire Dr Scottsdale AZ 85254</t>
  </si>
  <si>
    <t>5130 E Voltaire Ave Scottsdale AZ 85254</t>
  </si>
  <si>
    <t>9220 132nd St Seminole FL 33776</t>
  </si>
  <si>
    <t>6240 E Friess Dr Scottsdale AZ 85254</t>
  </si>
  <si>
    <t>337 S Sequoia Dr West Palm Beach FL 33409</t>
  </si>
  <si>
    <t>3203 N 80th Pl Scottsdale AZ 85251</t>
  </si>
  <si>
    <t>5430 E Charter Oak Rd Scottsdale AZ 85254</t>
  </si>
  <si>
    <t>8408 E Clarendon Ave Scottsdale AZ 85251</t>
  </si>
  <si>
    <t>13195 87th Pl Seminole FL 33776</t>
  </si>
  <si>
    <t>1825 Kendall Dr Clearwater FL 33764</t>
  </si>
  <si>
    <t>3357 Woodland Dr Tobyhanna PA 18466</t>
  </si>
  <si>
    <t>141 Clover Ln East Stroudsburg PA 18301</t>
  </si>
  <si>
    <t>4113 Ashwood Ln East Stroudsburg PA 18301</t>
  </si>
  <si>
    <t>1195 Thunder Dr Pocono Summit PA 18346</t>
  </si>
  <si>
    <t>1157 Kensington Dr East Stroudsburg PA 18301</t>
  </si>
  <si>
    <t>8331 137th Ln Seminole FL 33776</t>
  </si>
  <si>
    <t>Fund 2</t>
  </si>
  <si>
    <t>1847 Welland Dr Clearwater FL 33756</t>
  </si>
  <si>
    <t>McGaheysville VA</t>
  </si>
  <si>
    <t>4608 Palmer Rd McGaheysville VA 22840</t>
  </si>
  <si>
    <t>15016 N 48th Way Scottsdale AZ 85254</t>
  </si>
  <si>
    <t>3250 Greenbriar Dr East Stroudsburg PA 18301</t>
  </si>
  <si>
    <t>7018 E Dreyfus Ave Scottsdale AZ 85254</t>
  </si>
  <si>
    <t>2240 Riverside Dr Clearwater FL 33764</t>
  </si>
  <si>
    <t>1316 Highfield Dr Clearwater FL 33764</t>
  </si>
  <si>
    <t>1118 Belaire Dr East Stroudsburg PA 18301</t>
  </si>
  <si>
    <t>1969 Hawksbill Rd McGaheysville VA 22840</t>
  </si>
  <si>
    <t>5215 E Tierra Buena Ln Scottsdale AZ 85254</t>
  </si>
  <si>
    <t>5210 E Paradise Ln Scottsdale AZ 85254</t>
  </si>
  <si>
    <t>8220 Woodchuck Ct East Stroudsburg PA 18301</t>
  </si>
  <si>
    <t>9678 121 St N Seminole FL 33772</t>
  </si>
  <si>
    <t>172 Turkey Dr McGaheysville VA 22840</t>
  </si>
  <si>
    <t>8126 E Indianola Ave Scottsdale AZ 85251</t>
  </si>
  <si>
    <t>1999 Linden Ave Memphis TN 38104</t>
  </si>
  <si>
    <t>327 Robinwood Ter East Stroudsburg PA 18301</t>
  </si>
  <si>
    <t>2503 Waterfront Dr Tobyhanna PA 18466</t>
  </si>
  <si>
    <t>12222 N 60th St Scottsdale AZ 85254</t>
  </si>
  <si>
    <t>1127 Kensington Dr Tobyhanna PA 18466</t>
  </si>
  <si>
    <t>4129 Sycamore Lane East Stroudsburg PA 18301</t>
  </si>
  <si>
    <t>416 Hyland Dr East Stroudsburg PA 18301</t>
  </si>
  <si>
    <t>137 Clover Lane East Stroudsburg PA 18301</t>
  </si>
  <si>
    <t>1696 Beard Pl Memphis TN 38112</t>
  </si>
  <si>
    <t>7265 Rosetree Pl W Seminole FL 33772</t>
  </si>
  <si>
    <t>14180 85th Ave N Seminole FL 33776</t>
  </si>
  <si>
    <t>12946 115th St Largo FL 33778</t>
  </si>
  <si>
    <t>109 Clover Ln East Stroudsburg PA 18301</t>
  </si>
  <si>
    <t>118 Hyland Dr East Stroudsburg PA 18301</t>
  </si>
  <si>
    <t>1171 Jason Way West Palm Beach FL 33406</t>
  </si>
  <si>
    <t>16224 N 65th Pl Scottsdale AZ 85254</t>
  </si>
  <si>
    <t>226 Gatewood Ct McGaheysville VA 22840</t>
  </si>
  <si>
    <t>209 Summerton Cir East Stroudsburg PA 18301</t>
  </si>
  <si>
    <t>132 Reston Dr East Stroudsburg PA 18301</t>
  </si>
  <si>
    <t>1130 Cambell Way Tobyhanna PA 18466</t>
  </si>
  <si>
    <t>1749 Magnolia Dr Clearwater FL 33756</t>
  </si>
  <si>
    <t>275 Hyland Dr East Stroudsburg PA 18301</t>
  </si>
  <si>
    <t>1911 Exeter Ter East Stroudsburg PA 18301</t>
  </si>
  <si>
    <t>7275 123rd St Seminole FL 33772</t>
  </si>
  <si>
    <t>5420 E Charter Oak Rd Scottsdale AZ 85254</t>
  </si>
  <si>
    <t>2208 Marcel Ct East Stroudsburg PA 18301</t>
  </si>
  <si>
    <t>14217 N 57TH PL Scottsdale AZ 85254</t>
  </si>
  <si>
    <t>2438 Hopkins Dr McGaheysville VA 22840</t>
  </si>
  <si>
    <t>6101 E Corrine Dr Scottsdale AZ 85254</t>
  </si>
  <si>
    <t>9055 Antilles Dr Seminole FL 33776</t>
  </si>
  <si>
    <t>1166 Woodland Dr East Stroudsburg PA 18301</t>
  </si>
  <si>
    <t>134 Pasquin Dr East Stroudsburg PA 18301</t>
  </si>
  <si>
    <t>3245 Greenbriar Dr East Stroudsburg PA 18301</t>
  </si>
  <si>
    <t>154 Melrose Ct McGaheysville VA 22840</t>
  </si>
  <si>
    <t>11668 83rd Ave Seminole FL 33772</t>
  </si>
  <si>
    <t>8707 124th Way Seminole FL 33772</t>
  </si>
  <si>
    <t>2595 Waterfront Dr Tobyhanna PA 18466</t>
  </si>
  <si>
    <t>170 Summerton Cir East Stroudsburg PA 18301</t>
  </si>
  <si>
    <t>1566 Pennwood Cir N Clearwater FL 33756</t>
  </si>
  <si>
    <t>1108 Woodland Dr East Stroudsburg PA 18301</t>
  </si>
  <si>
    <t>2209 Marcel Ct East Stroudsburg PA 18301</t>
  </si>
  <si>
    <t>10211 135th St Largo FL 33774</t>
  </si>
  <si>
    <t>3317 Greenbriar Dr East Stroudsburg PA 18301</t>
  </si>
  <si>
    <t>117 Powell Pl McGaheysville VA 22840</t>
  </si>
  <si>
    <t>1304 Burnside Ter East Stroudsburg PA 18301</t>
  </si>
  <si>
    <t>3103 Lanier Ln McGaheysville VA 22840</t>
  </si>
  <si>
    <t>100 Gatewood Dr Largo FL 33770</t>
  </si>
  <si>
    <t>172 Fort Rd McGaheysville VA 22840</t>
  </si>
  <si>
    <t>269 Julian Ter East Stroudsburg PA 18301</t>
  </si>
  <si>
    <t>166 Alleghany Dr McGaheysville VA 22840</t>
  </si>
  <si>
    <t>1980 1st Ave SE Largo FL 33771</t>
  </si>
  <si>
    <t>3251 Lanier Ln McGaheysville VA 22840</t>
  </si>
  <si>
    <t>155 Bethel Ln McGaheysville VA 22840</t>
  </si>
  <si>
    <t>1473 Croydon Dr Clearwater FL 33756</t>
  </si>
  <si>
    <t>146 Rhododendron Ct McGaheysville</t>
  </si>
  <si>
    <t>3142 Lanier Ln McGaheysville VA 22840</t>
  </si>
  <si>
    <t>9510 134th Way Seminole FL 33776</t>
  </si>
  <si>
    <t>3073 Lanier Ln McGaheysville VA 22840</t>
  </si>
  <si>
    <t>2551 Waterfront Dr Tobyhanna PA 18466</t>
  </si>
  <si>
    <t>164 23rd SW Seminole FL 33778</t>
  </si>
  <si>
    <t>Poconos PA</t>
  </si>
  <si>
    <t>190 Robyn Lane Poconos PA 18347</t>
  </si>
  <si>
    <t>Fund 3</t>
  </si>
  <si>
    <t>10053 W Bay St Seminole FL 33776</t>
  </si>
  <si>
    <t>1431 Waterfront Dr Poconos PA 18466</t>
  </si>
  <si>
    <t>7753 132nd Way Seminole FL 33776</t>
  </si>
  <si>
    <t>8501 141st St Seminole FL 33776</t>
  </si>
  <si>
    <t>14176 86th Ave Seminole FL 33776</t>
  </si>
  <si>
    <t>12835 74th Ave Seminole FL 33776</t>
  </si>
</sst>
</file>

<file path=xl/styles.xml><?xml version="1.0" encoding="utf-8"?>
<styleSheet xmlns="http://schemas.openxmlformats.org/spreadsheetml/2006/main">
  <numFmts count="7">
    <numFmt numFmtId="0" formatCode="General"/>
    <numFmt numFmtId="59" formatCode="&quot;$&quot;#,##0"/>
    <numFmt numFmtId="60" formatCode="0.0%"/>
    <numFmt numFmtId="61" formatCode="#,##0.00&quot;x&quot;"/>
    <numFmt numFmtId="62" formatCode="&quot;Project &quot;0"/>
    <numFmt numFmtId="63" formatCode="&quot;$&quot;#,##0&quot; &quot;;(&quot;$&quot;#,##0)"/>
    <numFmt numFmtId="64" formatCode="0.00&quot;x&quot;"/>
  </numFmts>
  <fonts count="10">
    <font>
      <sz val="11"/>
      <color indexed="8"/>
      <name val="Calibri"/>
    </font>
    <font>
      <sz val="12"/>
      <color indexed="8"/>
      <name val="Calibri"/>
    </font>
    <font>
      <sz val="14"/>
      <color indexed="8"/>
      <name val="Calibri"/>
    </font>
    <font>
      <sz val="12"/>
      <color indexed="8"/>
      <name val="Helvetica Neue"/>
    </font>
    <font>
      <u val="single"/>
      <sz val="12"/>
      <color indexed="11"/>
      <name val="Calibri"/>
    </font>
    <font>
      <sz val="15"/>
      <color indexed="8"/>
      <name val="Calibri"/>
    </font>
    <font>
      <b val="1"/>
      <sz val="11"/>
      <color indexed="8"/>
      <name val="Calibri"/>
    </font>
    <font>
      <sz val="11"/>
      <color indexed="8"/>
      <name val="Garamond"/>
    </font>
    <font>
      <b val="1"/>
      <sz val="11"/>
      <color indexed="12"/>
      <name val="Garamond"/>
    </font>
    <font>
      <b val="1"/>
      <i val="1"/>
      <sz val="11"/>
      <color indexed="8"/>
      <name val="Calibri"/>
    </font>
  </fonts>
  <fills count="7">
    <fill>
      <patternFill patternType="none"/>
    </fill>
    <fill>
      <patternFill patternType="gray125"/>
    </fill>
    <fill>
      <patternFill patternType="solid">
        <fgColor indexed="9"/>
        <bgColor auto="1"/>
      </patternFill>
    </fill>
    <fill>
      <patternFill patternType="solid">
        <fgColor indexed="10"/>
        <bgColor auto="1"/>
      </patternFill>
    </fill>
    <fill>
      <patternFill patternType="solid">
        <fgColor indexed="12"/>
        <bgColor auto="1"/>
      </patternFill>
    </fill>
    <fill>
      <patternFill patternType="solid">
        <fgColor indexed="14"/>
        <bgColor auto="1"/>
      </patternFill>
    </fill>
    <fill>
      <patternFill patternType="solid">
        <fgColor indexed="15"/>
        <bgColor auto="1"/>
      </patternFill>
    </fill>
  </fills>
  <borders count="24">
    <border>
      <left/>
      <right/>
      <top/>
      <bottom/>
      <diagonal/>
    </border>
    <border>
      <left style="thin">
        <color indexed="13"/>
      </left>
      <right/>
      <top style="thin">
        <color indexed="13"/>
      </top>
      <bottom/>
      <diagonal/>
    </border>
    <border>
      <left/>
      <right/>
      <top style="thin">
        <color indexed="13"/>
      </top>
      <bottom/>
      <diagonal/>
    </border>
    <border>
      <left/>
      <right style="thin">
        <color indexed="13"/>
      </right>
      <top style="thin">
        <color indexed="13"/>
      </top>
      <bottom/>
      <diagonal/>
    </border>
    <border>
      <left style="thin">
        <color indexed="13"/>
      </left>
      <right/>
      <top/>
      <bottom/>
      <diagonal/>
    </border>
    <border>
      <left/>
      <right/>
      <top/>
      <bottom/>
      <diagonal/>
    </border>
    <border>
      <left/>
      <right style="thin">
        <color indexed="13"/>
      </right>
      <top/>
      <bottom/>
      <diagonal/>
    </border>
    <border>
      <left/>
      <right/>
      <top/>
      <bottom style="thin">
        <color indexed="8"/>
      </bottom>
      <diagonal/>
    </border>
    <border>
      <left style="thin">
        <color indexed="13"/>
      </left>
      <right style="thin">
        <color indexed="8"/>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diagonal/>
    </border>
    <border>
      <left/>
      <right/>
      <top style="thin">
        <color indexed="8"/>
      </top>
      <bottom/>
      <diagonal/>
    </border>
    <border>
      <left style="thin">
        <color indexed="13"/>
      </left>
      <right/>
      <top/>
      <bottom style="thin">
        <color indexed="13"/>
      </bottom>
      <diagonal/>
    </border>
    <border>
      <left/>
      <right/>
      <top/>
      <bottom style="thin">
        <color indexed="13"/>
      </bottom>
      <diagonal/>
    </border>
    <border>
      <left/>
      <right style="thin">
        <color indexed="13"/>
      </right>
      <top/>
      <bottom style="thin">
        <color indexed="13"/>
      </bottom>
      <diagonal/>
    </border>
    <border>
      <left/>
      <right style="thin">
        <color indexed="8"/>
      </right>
      <top style="thin">
        <color indexed="13"/>
      </top>
      <bottom/>
      <diagonal/>
    </border>
    <border>
      <left style="thin">
        <color indexed="8"/>
      </left>
      <right/>
      <top style="thin">
        <color indexed="13"/>
      </top>
      <bottom/>
      <diagonal/>
    </border>
    <border>
      <left/>
      <right style="thin">
        <color indexed="8"/>
      </right>
      <top/>
      <bottom/>
      <diagonal/>
    </border>
    <border>
      <left/>
      <right style="thin">
        <color indexed="8"/>
      </right>
      <top/>
      <bottom style="thin">
        <color indexed="8"/>
      </bottom>
      <diagonal/>
    </border>
    <border>
      <left/>
      <right style="thin">
        <color indexed="8"/>
      </right>
      <top style="thin">
        <color indexed="8"/>
      </top>
      <bottom/>
      <diagonal/>
    </border>
    <border>
      <left/>
      <right style="thin">
        <color indexed="8"/>
      </right>
      <top/>
      <bottom style="thin">
        <color indexed="13"/>
      </bottom>
      <diagonal/>
    </border>
    <border>
      <left style="thin">
        <color indexed="8"/>
      </left>
      <right/>
      <top/>
      <bottom style="thin">
        <color indexed="13"/>
      </bottom>
      <diagonal/>
    </border>
  </borders>
  <cellStyleXfs count="1">
    <xf numFmtId="0" fontId="0" applyNumberFormat="0" applyFont="1" applyFill="0" applyBorder="0" applyAlignment="1" applyProtection="0">
      <alignment vertical="bottom"/>
    </xf>
  </cellStyleXfs>
  <cellXfs count="73">
    <xf numFmtId="0" fontId="0" applyNumberFormat="0" applyFont="1" applyFill="0" applyBorder="0" applyAlignment="1" applyProtection="0">
      <alignment vertical="bottom"/>
    </xf>
    <xf numFmtId="0" fontId="1" applyNumberFormat="0" applyFont="1" applyFill="0" applyBorder="0" applyAlignment="1" applyProtection="0">
      <alignment horizontal="left" vertical="bottom" wrapText="1"/>
    </xf>
    <xf numFmtId="0" fontId="2" applyNumberFormat="0" applyFont="1" applyFill="0" applyBorder="0" applyAlignment="1" applyProtection="0">
      <alignment horizontal="left" vertical="bottom"/>
    </xf>
    <xf numFmtId="0" fontId="1" fillId="2" applyNumberFormat="0" applyFont="1" applyFill="1" applyBorder="0" applyAlignment="1" applyProtection="0">
      <alignment horizontal="left" vertical="bottom"/>
    </xf>
    <xf numFmtId="0" fontId="1" fillId="3" applyNumberFormat="0" applyFont="1" applyFill="1" applyBorder="0" applyAlignment="1" applyProtection="0">
      <alignment horizontal="left" vertical="bottom"/>
    </xf>
    <xf numFmtId="0" fontId="4" fillId="3" applyNumberFormat="0" applyFont="1" applyFill="1" applyBorder="0" applyAlignment="1" applyProtection="0">
      <alignment horizontal="left" vertical="bottom"/>
    </xf>
    <xf numFmtId="0" fontId="0" applyNumberFormat="1" applyFont="1" applyFill="0" applyBorder="0" applyAlignment="1" applyProtection="0">
      <alignment vertical="bottom"/>
    </xf>
    <xf numFmtId="0" fontId="0" fillId="4" borderId="1" applyNumberFormat="0" applyFont="1" applyFill="1" applyBorder="1" applyAlignment="1" applyProtection="0">
      <alignment vertical="bottom"/>
    </xf>
    <xf numFmtId="0" fontId="0" fillId="4" borderId="2" applyNumberFormat="0" applyFont="1" applyFill="1" applyBorder="1" applyAlignment="1" applyProtection="0">
      <alignment vertical="bottom"/>
    </xf>
    <xf numFmtId="0" fontId="0" fillId="4" borderId="3" applyNumberFormat="0" applyFont="1" applyFill="1" applyBorder="1" applyAlignment="1" applyProtection="0">
      <alignment vertical="bottom"/>
    </xf>
    <xf numFmtId="0" fontId="0" fillId="4" borderId="4" applyNumberFormat="0" applyFont="1" applyFill="1" applyBorder="1" applyAlignment="1" applyProtection="0">
      <alignment vertical="bottom"/>
    </xf>
    <xf numFmtId="0" fontId="0" fillId="4" borderId="5" applyNumberFormat="0" applyFont="1" applyFill="1" applyBorder="1" applyAlignment="1" applyProtection="0">
      <alignment vertical="bottom"/>
    </xf>
    <xf numFmtId="49" fontId="6" fillId="5" borderId="5" applyNumberFormat="1" applyFont="1" applyFill="1" applyBorder="1" applyAlignment="1" applyProtection="0">
      <alignment vertical="bottom"/>
    </xf>
    <xf numFmtId="0" fontId="0" fillId="4" borderId="6" applyNumberFormat="0" applyFont="1" applyFill="1" applyBorder="1" applyAlignment="1" applyProtection="0">
      <alignment vertical="bottom"/>
    </xf>
    <xf numFmtId="0" fontId="0" fillId="4" borderId="7" applyNumberFormat="0" applyFont="1" applyFill="1" applyBorder="1" applyAlignment="1" applyProtection="0">
      <alignment vertical="bottom"/>
    </xf>
    <xf numFmtId="59" fontId="7" fillId="4" borderId="7" applyNumberFormat="1" applyFont="1" applyFill="1" applyBorder="1" applyAlignment="1" applyProtection="0">
      <alignment horizontal="center" vertical="bottom"/>
    </xf>
    <xf numFmtId="60" fontId="7" fillId="4" borderId="7" applyNumberFormat="1" applyFont="1" applyFill="1" applyBorder="1" applyAlignment="1" applyProtection="0">
      <alignment horizontal="center" vertical="bottom"/>
    </xf>
    <xf numFmtId="61" fontId="7" fillId="4" borderId="7" applyNumberFormat="1" applyFont="1" applyFill="1" applyBorder="1" applyAlignment="1" applyProtection="0">
      <alignment horizontal="center" vertical="bottom"/>
    </xf>
    <xf numFmtId="10" fontId="7" fillId="4" borderId="7" applyNumberFormat="1" applyFont="1" applyFill="1" applyBorder="1" applyAlignment="1" applyProtection="0">
      <alignment horizontal="center" vertical="bottom"/>
    </xf>
    <xf numFmtId="0" fontId="0" fillId="4" borderId="8" applyNumberFormat="0" applyFont="1" applyFill="1" applyBorder="1" applyAlignment="1" applyProtection="0">
      <alignment vertical="bottom"/>
    </xf>
    <xf numFmtId="49" fontId="8" fillId="6" borderId="9" applyNumberFormat="1" applyFont="1" applyFill="1" applyBorder="1" applyAlignment="1" applyProtection="0">
      <alignment horizontal="center" vertical="bottom" wrapText="1"/>
    </xf>
    <xf numFmtId="49" fontId="8" fillId="6" borderId="10" applyNumberFormat="1" applyFont="1" applyFill="1" applyBorder="1" applyAlignment="1" applyProtection="0">
      <alignment horizontal="center" vertical="bottom" wrapText="1"/>
    </xf>
    <xf numFmtId="49" fontId="8" fillId="6" borderId="11" applyNumberFormat="1" applyFont="1" applyFill="1" applyBorder="1" applyAlignment="1" applyProtection="0">
      <alignment horizontal="center" vertical="bottom" wrapText="1"/>
    </xf>
    <xf numFmtId="0" fontId="0" fillId="4" borderId="12" applyNumberFormat="0" applyFont="1" applyFill="1" applyBorder="1" applyAlignment="1" applyProtection="0">
      <alignment vertical="bottom"/>
    </xf>
    <xf numFmtId="49" fontId="8" fillId="4" borderId="6" applyNumberFormat="1" applyFont="1" applyFill="1" applyBorder="1" applyAlignment="1" applyProtection="0">
      <alignment horizontal="center" vertical="bottom"/>
    </xf>
    <xf numFmtId="62" fontId="7" fillId="4" borderId="13" applyNumberFormat="1" applyFont="1" applyFill="1" applyBorder="1" applyAlignment="1" applyProtection="0">
      <alignment horizontal="center" vertical="bottom"/>
    </xf>
    <xf numFmtId="49" fontId="7" fillId="4" borderId="13" applyNumberFormat="1" applyFont="1" applyFill="1" applyBorder="1" applyAlignment="1" applyProtection="0">
      <alignment horizontal="left" vertical="bottom"/>
    </xf>
    <xf numFmtId="49" fontId="7" fillId="4" borderId="13" applyNumberFormat="1" applyFont="1" applyFill="1" applyBorder="1" applyAlignment="1" applyProtection="0">
      <alignment horizontal="center" vertical="bottom"/>
    </xf>
    <xf numFmtId="14" fontId="7" fillId="4" borderId="13" applyNumberFormat="1" applyFont="1" applyFill="1" applyBorder="1" applyAlignment="1" applyProtection="0">
      <alignment horizontal="center" vertical="bottom"/>
    </xf>
    <xf numFmtId="59" fontId="7" fillId="4" borderId="13" applyNumberFormat="1" applyFont="1" applyFill="1" applyBorder="1" applyAlignment="1" applyProtection="0">
      <alignment horizontal="center" vertical="bottom"/>
    </xf>
    <xf numFmtId="63" fontId="7" fillId="4" borderId="13" applyNumberFormat="1" applyFont="1" applyFill="1" applyBorder="1" applyAlignment="1" applyProtection="0">
      <alignment horizontal="center" vertical="bottom"/>
    </xf>
    <xf numFmtId="60" fontId="7" fillId="4" borderId="13" applyNumberFormat="1" applyFont="1" applyFill="1" applyBorder="1" applyAlignment="1" applyProtection="0">
      <alignment horizontal="center" vertical="bottom"/>
    </xf>
    <xf numFmtId="64" fontId="7" fillId="4" borderId="13" applyNumberFormat="1" applyFont="1" applyFill="1" applyBorder="1" applyAlignment="1" applyProtection="0">
      <alignment horizontal="center" vertical="bottom"/>
    </xf>
    <xf numFmtId="49" fontId="7" fillId="4" borderId="5" applyNumberFormat="1" applyFont="1" applyFill="1" applyBorder="1" applyAlignment="1" applyProtection="0">
      <alignment vertical="bottom"/>
    </xf>
    <xf numFmtId="62" fontId="7" fillId="4" borderId="5" applyNumberFormat="1" applyFont="1" applyFill="1" applyBorder="1" applyAlignment="1" applyProtection="0">
      <alignment horizontal="center" vertical="bottom"/>
    </xf>
    <xf numFmtId="49" fontId="7" fillId="4" borderId="5" applyNumberFormat="1" applyFont="1" applyFill="1" applyBorder="1" applyAlignment="1" applyProtection="0">
      <alignment horizontal="left" vertical="bottom"/>
    </xf>
    <xf numFmtId="49" fontId="7" fillId="4" borderId="5" applyNumberFormat="1" applyFont="1" applyFill="1" applyBorder="1" applyAlignment="1" applyProtection="0">
      <alignment horizontal="center" vertical="bottom"/>
    </xf>
    <xf numFmtId="14" fontId="7" fillId="4" borderId="5" applyNumberFormat="1" applyFont="1" applyFill="1" applyBorder="1" applyAlignment="1" applyProtection="0">
      <alignment horizontal="center" vertical="bottom"/>
    </xf>
    <xf numFmtId="59" fontId="7" fillId="4" borderId="5" applyNumberFormat="1" applyFont="1" applyFill="1" applyBorder="1" applyAlignment="1" applyProtection="0">
      <alignment horizontal="center" vertical="bottom"/>
    </xf>
    <xf numFmtId="63" fontId="7" fillId="4" borderId="5" applyNumberFormat="1" applyFont="1" applyFill="1" applyBorder="1" applyAlignment="1" applyProtection="0">
      <alignment horizontal="center" vertical="bottom"/>
    </xf>
    <xf numFmtId="60" fontId="7" fillId="4" borderId="5" applyNumberFormat="1" applyFont="1" applyFill="1" applyBorder="1" applyAlignment="1" applyProtection="0">
      <alignment horizontal="center" vertical="bottom"/>
    </xf>
    <xf numFmtId="64" fontId="7" fillId="4" borderId="5" applyNumberFormat="1" applyFont="1" applyFill="1" applyBorder="1" applyAlignment="1" applyProtection="0">
      <alignment horizontal="center" vertical="bottom"/>
    </xf>
    <xf numFmtId="3" fontId="0" fillId="4" borderId="5" applyNumberFormat="1" applyFont="1" applyFill="1" applyBorder="1" applyAlignment="1" applyProtection="0">
      <alignment vertical="bottom"/>
    </xf>
    <xf numFmtId="0" fontId="0" fillId="4" borderId="14" applyNumberFormat="0" applyFont="1" applyFill="1" applyBorder="1" applyAlignment="1" applyProtection="0">
      <alignment vertical="bottom"/>
    </xf>
    <xf numFmtId="0" fontId="0" fillId="4" borderId="15" applyNumberFormat="0" applyFont="1" applyFill="1" applyBorder="1" applyAlignment="1" applyProtection="0">
      <alignment vertical="bottom"/>
    </xf>
    <xf numFmtId="0" fontId="0" fillId="4" borderId="16" applyNumberFormat="0" applyFont="1" applyFill="1" applyBorder="1" applyAlignment="1" applyProtection="0">
      <alignment vertical="bottom"/>
    </xf>
    <xf numFmtId="0" fontId="0" applyNumberFormat="1" applyFont="1" applyFill="0" applyBorder="0" applyAlignment="1" applyProtection="0">
      <alignment vertical="bottom"/>
    </xf>
    <xf numFmtId="3" fontId="0" fillId="4" borderId="2" applyNumberFormat="1" applyFont="1" applyFill="1" applyBorder="1" applyAlignment="1" applyProtection="0">
      <alignment vertical="bottom"/>
    </xf>
    <xf numFmtId="0" fontId="0" fillId="4" borderId="17" applyNumberFormat="0" applyFont="1" applyFill="1" applyBorder="1" applyAlignment="1" applyProtection="0">
      <alignment vertical="bottom"/>
    </xf>
    <xf numFmtId="0" fontId="0" fillId="4" borderId="18" applyNumberFormat="0" applyFont="1" applyFill="1" applyBorder="1" applyAlignment="1" applyProtection="0">
      <alignment vertical="bottom"/>
    </xf>
    <xf numFmtId="0" fontId="0" fillId="4" borderId="19" applyNumberFormat="0" applyFont="1" applyFill="1" applyBorder="1" applyAlignment="1" applyProtection="0">
      <alignment vertical="bottom"/>
    </xf>
    <xf numFmtId="3" fontId="0" fillId="4" borderId="7" applyNumberFormat="1" applyFont="1" applyFill="1" applyBorder="1" applyAlignment="1" applyProtection="0">
      <alignment vertical="bottom"/>
    </xf>
    <xf numFmtId="0" fontId="0" fillId="4" borderId="20" applyNumberFormat="0" applyFont="1" applyFill="1" applyBorder="1" applyAlignment="1" applyProtection="0">
      <alignment vertical="bottom"/>
    </xf>
    <xf numFmtId="49" fontId="8" fillId="6" borderId="10" applyNumberFormat="1" applyFont="1" applyFill="1" applyBorder="1" applyAlignment="1" applyProtection="0">
      <alignment horizontal="center" vertical="bottom"/>
    </xf>
    <xf numFmtId="49" fontId="8" fillId="6" borderId="11" applyNumberFormat="1" applyFont="1" applyFill="1" applyBorder="1" applyAlignment="1" applyProtection="0">
      <alignment horizontal="center" vertical="bottom"/>
    </xf>
    <xf numFmtId="49" fontId="0" fillId="4" borderId="13" applyNumberFormat="1" applyFont="1" applyFill="1" applyBorder="1" applyAlignment="1" applyProtection="0">
      <alignment vertical="bottom"/>
    </xf>
    <xf numFmtId="3" fontId="0" fillId="4" borderId="13" applyNumberFormat="1" applyFont="1" applyFill="1" applyBorder="1" applyAlignment="1" applyProtection="0">
      <alignment vertical="bottom"/>
    </xf>
    <xf numFmtId="0" fontId="0" fillId="4" borderId="13" applyNumberFormat="0" applyFont="1" applyFill="1" applyBorder="1" applyAlignment="1" applyProtection="0">
      <alignment vertical="bottom"/>
    </xf>
    <xf numFmtId="10" fontId="0" fillId="4" borderId="13" applyNumberFormat="1" applyFont="1" applyFill="1" applyBorder="1" applyAlignment="1" applyProtection="0">
      <alignment vertical="bottom"/>
    </xf>
    <xf numFmtId="10" fontId="0" fillId="4" borderId="21" applyNumberFormat="1" applyFont="1" applyFill="1" applyBorder="1" applyAlignment="1" applyProtection="0">
      <alignment vertical="bottom"/>
    </xf>
    <xf numFmtId="49" fontId="0" fillId="4" borderId="5" applyNumberFormat="1" applyFont="1" applyFill="1" applyBorder="1" applyAlignment="1" applyProtection="0">
      <alignment vertical="bottom"/>
    </xf>
    <xf numFmtId="10" fontId="0" fillId="4" borderId="5" applyNumberFormat="1" applyFont="1" applyFill="1" applyBorder="1" applyAlignment="1" applyProtection="0">
      <alignment vertical="bottom"/>
    </xf>
    <xf numFmtId="10" fontId="0" fillId="4" borderId="19" applyNumberFormat="1" applyFont="1" applyFill="1" applyBorder="1" applyAlignment="1" applyProtection="0">
      <alignment vertical="bottom"/>
    </xf>
    <xf numFmtId="49" fontId="0" fillId="4" borderId="5" applyNumberFormat="1" applyFont="1" applyFill="1" applyBorder="1" applyAlignment="1" applyProtection="0">
      <alignment horizontal="right" vertical="bottom"/>
    </xf>
    <xf numFmtId="4" fontId="0" fillId="4" borderId="5" applyNumberFormat="1" applyFont="1" applyFill="1" applyBorder="1" applyAlignment="1" applyProtection="0">
      <alignment vertical="bottom"/>
    </xf>
    <xf numFmtId="10" fontId="0" fillId="4" borderId="5" applyNumberFormat="1" applyFont="1" applyFill="1" applyBorder="1" applyAlignment="1" applyProtection="0">
      <alignment horizontal="right" vertical="bottom"/>
    </xf>
    <xf numFmtId="0" fontId="0" fillId="4" borderId="12" applyNumberFormat="0" applyFont="1" applyFill="1" applyBorder="1" applyAlignment="1" applyProtection="0">
      <alignment horizontal="center" vertical="bottom"/>
    </xf>
    <xf numFmtId="0" fontId="9" fillId="4" borderId="6" applyNumberFormat="0" applyFont="1" applyFill="1" applyBorder="1" applyAlignment="1" applyProtection="0">
      <alignment vertical="bottom"/>
    </xf>
    <xf numFmtId="49" fontId="0" fillId="4" borderId="15" applyNumberFormat="1" applyFont="1" applyFill="1" applyBorder="1" applyAlignment="1" applyProtection="0">
      <alignment vertical="bottom"/>
    </xf>
    <xf numFmtId="3" fontId="0" fillId="4" borderId="15" applyNumberFormat="1" applyFont="1" applyFill="1" applyBorder="1" applyAlignment="1" applyProtection="0">
      <alignment vertical="bottom"/>
    </xf>
    <xf numFmtId="4" fontId="0" fillId="4" borderId="15" applyNumberFormat="1" applyFont="1" applyFill="1" applyBorder="1" applyAlignment="1" applyProtection="0">
      <alignment vertical="bottom"/>
    </xf>
    <xf numFmtId="0" fontId="0" fillId="4" borderId="22" applyNumberFormat="0" applyFont="1" applyFill="1" applyBorder="1" applyAlignment="1" applyProtection="0">
      <alignment vertical="bottom"/>
    </xf>
    <xf numFmtId="0" fontId="0" fillId="4" borderId="23" applyNumberFormat="0" applyFont="1" applyFill="1" applyBorder="1" applyAlignment="1" applyProtection="0">
      <alignment horizontal="center" vertical="bottom"/>
    </xf>
  </cellXfs>
  <cellStyles count="1">
    <cellStyle name="Normal" xfId="0" builtinId="0"/>
  </cellStyles>
  <dxfs count="1">
    <dxf>
      <font>
        <color rgb="ffff0000"/>
      </font>
    </dxf>
  </dxfs>
  <tableStyles count="0"/>
  <colors>
    <indexedColors>
      <rgbColor rgb="ff000000"/>
      <rgbColor rgb="ffffffff"/>
      <rgbColor rgb="ffff0000"/>
      <rgbColor rgb="ff00ff00"/>
      <rgbColor rgb="ff0000ff"/>
      <rgbColor rgb="ffffff00"/>
      <rgbColor rgb="ffff00ff"/>
      <rgbColor rgb="ff00ffff"/>
      <rgbColor rgb="ff000000"/>
      <rgbColor rgb="ff5e88b1"/>
      <rgbColor rgb="ffeef3f4"/>
      <rgbColor rgb="ff0000ff"/>
      <rgbColor rgb="ffffffff"/>
      <rgbColor rgb="ffaaaaaa"/>
      <rgbColor rgb="ffe2eeda"/>
      <rgbColor rgb="ff223962"/>
      <rgbColor rgb="ffff0000"/>
    </indexedColors>
  </colors>
</styleSheet>
</file>

<file path=xl/_rels/workbook.xml.rels><?xml version="1.0" encoding="UTF-8"?>
<Relationships xmlns="http://schemas.openxmlformats.org/package/2006/relationships"><Relationship Id="rId1" Type="http://schemas.openxmlformats.org/officeDocument/2006/relationships/sharedStrings" Target="sharedStrings.xml"/><Relationship Id="rId2" Type="http://schemas.openxmlformats.org/officeDocument/2006/relationships/sheetMetadata" Target="metadata.xml"/><Relationship Id="rId3" Type="http://schemas.openxmlformats.org/officeDocument/2006/relationships/styles" Target="styles.xml"/><Relationship Id="rId4" Type="http://schemas.openxmlformats.org/officeDocument/2006/relationships/theme" Target="theme/theme1.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s>

</file>

<file path=xl/theme/theme1.xml><?xml version="1.0" encoding="utf-8"?>
<a:theme xmlns:a="http://schemas.openxmlformats.org/drawingml/2006/main" xmlns:r="http://schemas.openxmlformats.org/officeDocument/2006/relationships" name="Office 2013 - 2022 Theme">
  <a:themeElements>
    <a:clrScheme name="Office 2013 - 2022 Theme">
      <a:dk1>
        <a:srgbClr val="000000"/>
      </a:dk1>
      <a:lt1>
        <a:srgbClr val="FFFFFF"/>
      </a:lt1>
      <a:dk2>
        <a:srgbClr val="A7A7A7"/>
      </a:dk2>
      <a:lt2>
        <a:srgbClr val="535353"/>
      </a:lt2>
      <a:accent1>
        <a:srgbClr val="4472C4"/>
      </a:accent1>
      <a:accent2>
        <a:srgbClr val="ED7D31"/>
      </a:accent2>
      <a:accent3>
        <a:srgbClr val="A5A5A5"/>
      </a:accent3>
      <a:accent4>
        <a:srgbClr val="FFC000"/>
      </a:accent4>
      <a:accent5>
        <a:srgbClr val="5B9BD5"/>
      </a:accent5>
      <a:accent6>
        <a:srgbClr val="70AD47"/>
      </a:accent6>
      <a:hlink>
        <a:srgbClr val="0000FF"/>
      </a:hlink>
      <a:folHlink>
        <a:srgbClr val="FF00FF"/>
      </a:folHlink>
    </a:clrScheme>
    <a:fontScheme name="Office 2013 - 2022 Theme">
      <a:majorFont>
        <a:latin typeface="Helvetica Neue"/>
        <a:ea typeface="Helvetica Neue"/>
        <a:cs typeface="Helvetica Neue"/>
      </a:majorFont>
      <a:minorFont>
        <a:latin typeface="Helvetica Neue"/>
        <a:ea typeface="Helvetica Neue"/>
        <a:cs typeface="Helvetica Neue"/>
      </a:minorFont>
    </a:fontScheme>
    <a:fmtScheme name="Office 2013 - 2022 Them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sp3d/>
      </a:spPr>
      <a:bodyPr rot="0" spcFirstLastPara="1" vertOverflow="overflow" horzOverflow="overflow" vert="horz" wrap="square" lIns="45718" tIns="45718" rIns="45718" bIns="45718" numCol="1" spcCol="38100" rtlCol="0" anchor="ctr"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spDef>
    <a:lnDef>
      <a:spPr>
        <a:noFill/>
        <a:ln w="25400" cap="flat">
          <a:solidFill>
            <a:schemeClr val="accent1"/>
          </a:solidFill>
          <a:prstDash val="solid"/>
          <a:round/>
        </a:ln>
        <a:effectLst/>
        <a:sp3d/>
      </a:spPr>
      <a:bodyPr rot="0" spcFirstLastPara="1" vertOverflow="overflow" horzOverflow="overflow" vert="horz" wrap="square" lIns="91439" tIns="45719" rIns="91439" bIns="45719" numCol="1" spcCol="38100" rtlCol="0" anchor="t" upright="0">
        <a:noAutofit/>
      </a:bodyPr>
      <a:lstStyle>
        <a:def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lnDef>
    <a:txDef>
      <a:spPr>
        <a:noFill/>
        <a:ln w="12700" cap="flat">
          <a:noFill/>
          <a:miter lim="400000"/>
        </a:ln>
        <a:effectLst/>
        <a:sp3d/>
      </a:spPr>
      <a:bodyPr rot="0" spcFirstLastPara="1" vertOverflow="overflow" horzOverflow="overflow" vert="horz" wrap="square" lIns="45718" tIns="45718" rIns="45718" bIns="45718" numCol="1" spcCol="38100" rtlCol="0" anchor="t"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txDef>
  </a:objectDefaults>
</a:theme>
</file>

<file path=xl/worksheets/sheet1.xml><?xml version="1.0" encoding="utf-8"?>
<worksheet xmlns:r="http://schemas.openxmlformats.org/officeDocument/2006/relationships" xmlns="http://schemas.openxmlformats.org/spreadsheetml/2006/main">
  <sheetViews>
    <sheetView workbookViewId="0" showGridLines="0" defaultGridColor="1"/>
  </sheetViews>
  <sheetFormatPr defaultColWidth="10" defaultRowHeight="13" customHeight="1" outlineLevelRow="0" outlineLevelCol="0"/>
  <cols>
    <col min="1" max="1" width="2" customWidth="1"/>
    <col min="2" max="4" width="30.5547" customWidth="1"/>
  </cols>
  <sheetData>
    <row r="3" ht="50" customHeight="1">
      <c r="B3" t="s" s="1">
        <v>0</v>
      </c>
      <c r="C3"/>
      <c r="D3"/>
    </row>
    <row r="7">
      <c r="B7" t="s" s="2">
        <v>1</v>
      </c>
      <c r="C7" t="s" s="2">
        <v>2</v>
      </c>
      <c r="D7" t="s" s="2">
        <v>3</v>
      </c>
    </row>
    <row r="9">
      <c r="B9" t="s" s="3">
        <v>4</v>
      </c>
      <c r="C9" s="3"/>
      <c r="D9" s="3"/>
    </row>
    <row r="10">
      <c r="B10" s="4"/>
      <c r="C10" t="s" s="4">
        <v>5</v>
      </c>
      <c r="D10" t="s" s="5">
        <v>4</v>
      </c>
    </row>
    <row r="11">
      <c r="B11" t="s" s="3">
        <v>28</v>
      </c>
      <c r="C11" s="3"/>
      <c r="D11" s="3"/>
    </row>
    <row r="12">
      <c r="B12" s="4"/>
      <c r="C12" t="s" s="4">
        <v>5</v>
      </c>
      <c r="D12" t="s" s="5">
        <v>28</v>
      </c>
    </row>
  </sheetData>
  <mergeCells count="1">
    <mergeCell ref="B3:D3"/>
  </mergeCells>
  <hyperlinks>
    <hyperlink ref="D10" location="'Summary'!R1C1" tooltip="" display="Summary"/>
    <hyperlink ref="D12" location="'STR'!R1C1" tooltip="" display="STR"/>
  </hyperlinks>
</worksheet>
</file>

<file path=xl/worksheets/sheet2.xml><?xml version="1.0" encoding="utf-8"?>
<worksheet xmlns:r="http://schemas.openxmlformats.org/officeDocument/2006/relationships" xmlns="http://schemas.openxmlformats.org/spreadsheetml/2006/main">
  <dimension ref="A1:W19"/>
  <sheetViews>
    <sheetView workbookViewId="0" showGridLines="0" defaultGridColor="1"/>
  </sheetViews>
  <sheetFormatPr defaultColWidth="8.66667" defaultRowHeight="14.75" customHeight="1" outlineLevelRow="0" outlineLevelCol="0"/>
  <cols>
    <col min="1" max="1" width="8.67188" style="6" customWidth="1"/>
    <col min="2" max="2" width="10.5" style="6" customWidth="1"/>
    <col min="3" max="3" width="42.6719" style="6" customWidth="1"/>
    <col min="4" max="4" width="18.1719" style="6" customWidth="1"/>
    <col min="5" max="6" width="17" style="6" customWidth="1"/>
    <col min="7" max="7" width="12.6719" style="6" customWidth="1"/>
    <col min="8" max="8" width="20" style="6" customWidth="1"/>
    <col min="9" max="9" width="23.1719" style="6" customWidth="1"/>
    <col min="10" max="10" width="21.5" style="6" customWidth="1"/>
    <col min="11" max="11" width="15" style="6" customWidth="1"/>
    <col min="12" max="12" width="24" style="6" customWidth="1"/>
    <col min="13" max="13" width="18" style="6" customWidth="1"/>
    <col min="14" max="16" width="21.6719" style="6" customWidth="1"/>
    <col min="17" max="17" width="23" style="6" customWidth="1"/>
    <col min="18" max="18" width="26.5" style="6" customWidth="1"/>
    <col min="19" max="20" width="21.6719" style="6" customWidth="1"/>
    <col min="21" max="21" width="21" style="6" customWidth="1"/>
    <col min="22" max="22" width="12.6719" style="6" customWidth="1"/>
    <col min="23" max="23" width="17" style="6" customWidth="1"/>
    <col min="24" max="16384" width="8.67188" style="6" customWidth="1"/>
  </cols>
  <sheetData>
    <row r="1" ht="13.75" customHeight="1">
      <c r="A1" s="7"/>
      <c r="B1" s="8"/>
      <c r="C1" s="8"/>
      <c r="D1" s="8"/>
      <c r="E1" s="8"/>
      <c r="F1" s="8"/>
      <c r="G1" s="8"/>
      <c r="H1" s="8"/>
      <c r="I1" s="8"/>
      <c r="J1" s="8"/>
      <c r="K1" s="8"/>
      <c r="L1" s="8"/>
      <c r="M1" s="8"/>
      <c r="N1" s="8"/>
      <c r="O1" s="8"/>
      <c r="P1" s="8"/>
      <c r="Q1" s="8"/>
      <c r="R1" s="8"/>
      <c r="S1" s="8"/>
      <c r="T1" s="8"/>
      <c r="U1" s="8"/>
      <c r="V1" s="8"/>
      <c r="W1" s="9"/>
    </row>
    <row r="2" ht="13.75" customHeight="1">
      <c r="A2" s="10"/>
      <c r="B2" s="11"/>
      <c r="C2" t="s" s="12">
        <v>6</v>
      </c>
      <c r="D2" s="11"/>
      <c r="E2" s="11"/>
      <c r="F2" s="11"/>
      <c r="G2" s="11"/>
      <c r="H2" s="11"/>
      <c r="I2" s="11"/>
      <c r="J2" s="11"/>
      <c r="K2" s="11"/>
      <c r="L2" s="11"/>
      <c r="M2" s="11"/>
      <c r="N2" s="11"/>
      <c r="O2" s="11"/>
      <c r="P2" s="11"/>
      <c r="Q2" s="11"/>
      <c r="R2" s="11"/>
      <c r="S2" s="11"/>
      <c r="T2" s="11"/>
      <c r="U2" s="11"/>
      <c r="V2" s="11"/>
      <c r="W2" s="13"/>
    </row>
    <row r="3" ht="13.75" customHeight="1">
      <c r="A3" s="10"/>
      <c r="B3" s="11"/>
      <c r="C3" s="11"/>
      <c r="D3" s="11"/>
      <c r="E3" s="11"/>
      <c r="F3" s="11"/>
      <c r="G3" s="11"/>
      <c r="H3" s="11"/>
      <c r="I3" s="11"/>
      <c r="J3" s="11"/>
      <c r="K3" s="11"/>
      <c r="L3" s="11"/>
      <c r="M3" s="11"/>
      <c r="N3" s="11"/>
      <c r="O3" s="11"/>
      <c r="P3" s="11"/>
      <c r="Q3" s="11"/>
      <c r="R3" s="11"/>
      <c r="S3" s="11"/>
      <c r="T3" s="11"/>
      <c r="U3" s="11"/>
      <c r="V3" s="11"/>
      <c r="W3" s="13"/>
    </row>
    <row r="4" ht="15" customHeight="1">
      <c r="A4" s="10"/>
      <c r="B4" s="14"/>
      <c r="C4" s="14"/>
      <c r="D4" s="14"/>
      <c r="E4" s="14"/>
      <c r="F4" s="14"/>
      <c r="G4" s="14"/>
      <c r="H4" s="14"/>
      <c r="I4" s="14"/>
      <c r="J4" s="15" cm="1">
        <f t="array" ref="J4">SUM(J6:J11)</f>
        <v>18317949.6915178</v>
      </c>
      <c r="K4" s="15" cm="1">
        <f t="array" ref="K4">SUM(K6:K11)</f>
        <v>7013011.91151782</v>
      </c>
      <c r="L4" s="15" cm="1">
        <f t="array" ref="L4">SUM(L6:L11)</f>
        <v>701301.1434517819</v>
      </c>
      <c r="M4" s="16" cm="1">
        <f t="array" ref="M4">AVERAGE(M6:M16)</f>
        <v>0.158510977647305</v>
      </c>
      <c r="N4" s="17" cm="1">
        <f t="array" ref="N4">AVERAGE(N6:N16)</f>
        <v>2.07155676639794</v>
      </c>
      <c r="O4" s="16" cm="1">
        <f t="array" ref="O4">AVERAGE(O6:O16)</f>
        <v>0.152141967053414</v>
      </c>
      <c r="P4" s="17" cm="1">
        <f t="array" ref="P4">AVERAGE(P6:P16)</f>
        <v>1.94754351012789</v>
      </c>
      <c r="Q4" s="16" cm="1">
        <f t="array" ref="Q4">AVERAGE(Q6:Q16)</f>
        <v>0.227341516590118</v>
      </c>
      <c r="R4" s="17" cm="1">
        <f t="array" ref="R4">AVERAGE(R6:R16)</f>
        <v>3.7998945931955</v>
      </c>
      <c r="S4" s="18" cm="1">
        <f t="array" ref="S4">AVERAGE(S6:S16)</f>
        <v>0.0715361020032281</v>
      </c>
      <c r="T4" s="18" cm="1">
        <f t="array" ref="T4">AVERAGE(T6:T16)</f>
        <v>0.06875000000000001</v>
      </c>
      <c r="U4" s="14"/>
      <c r="V4" s="11"/>
      <c r="W4" s="13"/>
    </row>
    <row r="5" ht="30" customHeight="1">
      <c r="A5" s="19"/>
      <c r="B5" t="s" s="20">
        <v>7</v>
      </c>
      <c r="C5" t="s" s="21">
        <v>8</v>
      </c>
      <c r="D5" t="s" s="21">
        <v>9</v>
      </c>
      <c r="E5" t="s" s="21">
        <v>10</v>
      </c>
      <c r="F5" t="s" s="21">
        <v>11</v>
      </c>
      <c r="G5" t="s" s="21">
        <v>12</v>
      </c>
      <c r="H5" t="s" s="21">
        <v>13</v>
      </c>
      <c r="I5" t="s" s="21">
        <v>14</v>
      </c>
      <c r="J5" t="s" s="21">
        <v>15</v>
      </c>
      <c r="K5" t="s" s="21">
        <v>16</v>
      </c>
      <c r="L5" t="s" s="21">
        <v>17</v>
      </c>
      <c r="M5" t="s" s="21">
        <v>18</v>
      </c>
      <c r="N5" t="s" s="21">
        <v>19</v>
      </c>
      <c r="O5" t="s" s="21">
        <v>20</v>
      </c>
      <c r="P5" t="s" s="21">
        <v>21</v>
      </c>
      <c r="Q5" t="s" s="21">
        <v>22</v>
      </c>
      <c r="R5" t="s" s="21">
        <v>23</v>
      </c>
      <c r="S5" t="s" s="21">
        <v>24</v>
      </c>
      <c r="T5" t="s" s="21">
        <v>25</v>
      </c>
      <c r="U5" t="s" s="22">
        <v>26</v>
      </c>
      <c r="V5" s="23"/>
      <c r="W5" s="24"/>
    </row>
    <row r="6" ht="15" customHeight="1">
      <c r="A6" s="10"/>
      <c r="B6" s="25">
        <v>1</v>
      </c>
      <c r="C6" t="s" s="26">
        <v>27</v>
      </c>
      <c r="D6" t="s" s="27">
        <v>28</v>
      </c>
      <c r="E6" t="s" s="27">
        <v>29</v>
      </c>
      <c r="F6" t="s" s="27">
        <v>30</v>
      </c>
      <c r="G6" t="s" s="27">
        <v>31</v>
      </c>
      <c r="H6" s="28">
        <v>45658</v>
      </c>
      <c r="I6" s="28">
        <v>48244</v>
      </c>
      <c r="J6" s="29">
        <v>11939135.78</v>
      </c>
      <c r="K6" s="30">
        <v>4178698</v>
      </c>
      <c r="L6" s="29">
        <v>417869.7523</v>
      </c>
      <c r="M6" s="31">
        <v>0.272152274847031</v>
      </c>
      <c r="N6" s="32">
        <v>3.52073334535824</v>
      </c>
      <c r="O6" s="31">
        <v>0.226275569200516</v>
      </c>
      <c r="P6" s="32">
        <v>2.80961091381184</v>
      </c>
      <c r="Q6" s="31">
        <v>0.487894195318222</v>
      </c>
      <c r="R6" s="32">
        <v>9.91761197410646</v>
      </c>
      <c r="S6" s="31">
        <v>0.097291732115639</v>
      </c>
      <c r="T6" s="31">
        <v>0.08</v>
      </c>
      <c r="U6" t="s" s="27">
        <v>32</v>
      </c>
      <c r="V6" s="33"/>
      <c r="W6" s="13"/>
    </row>
    <row r="7" ht="15" customHeight="1">
      <c r="A7" s="10"/>
      <c r="B7" s="34" cm="1">
        <f t="array" ref="B7">B6+1</f>
        <v>2</v>
      </c>
      <c r="C7" t="s" s="35">
        <v>33</v>
      </c>
      <c r="D7" t="s" s="36">
        <v>28</v>
      </c>
      <c r="E7" t="s" s="36">
        <v>29</v>
      </c>
      <c r="F7" t="s" s="36">
        <v>34</v>
      </c>
      <c r="G7" t="s" s="36">
        <v>35</v>
      </c>
      <c r="H7" s="37">
        <v>44712</v>
      </c>
      <c r="I7" s="37">
        <v>46538</v>
      </c>
      <c r="J7" s="38">
        <v>1795995.31407876</v>
      </c>
      <c r="K7" s="39">
        <v>830095.314078761</v>
      </c>
      <c r="L7" s="38">
        <v>83009.5314078761</v>
      </c>
      <c r="M7" s="40">
        <v>0.197489223632812</v>
      </c>
      <c r="N7" s="41">
        <v>1.96380572610063</v>
      </c>
      <c r="O7" s="40">
        <v>0.228852826356888</v>
      </c>
      <c r="P7" s="41">
        <v>2.17685817705363</v>
      </c>
      <c r="Q7" s="40">
        <v>0.173954683542252</v>
      </c>
      <c r="R7" s="41">
        <v>1.81606876514023</v>
      </c>
      <c r="S7" s="40">
        <v>0.0839388604292254</v>
      </c>
      <c r="T7" s="40">
        <v>0.065</v>
      </c>
      <c r="U7" t="s" s="36">
        <v>36</v>
      </c>
      <c r="V7" s="33"/>
      <c r="W7" s="13"/>
    </row>
    <row r="8" ht="15" customHeight="1">
      <c r="A8" s="10"/>
      <c r="B8" s="34" cm="1">
        <f t="array" ref="B8">B7+1</f>
        <v>3</v>
      </c>
      <c r="C8" t="s" s="35">
        <v>37</v>
      </c>
      <c r="D8" t="s" s="36">
        <v>28</v>
      </c>
      <c r="E8" t="s" s="36">
        <v>29</v>
      </c>
      <c r="F8" t="s" s="36">
        <v>34</v>
      </c>
      <c r="G8" t="s" s="36">
        <v>35</v>
      </c>
      <c r="H8" s="37">
        <v>44581</v>
      </c>
      <c r="I8" s="37">
        <v>46418</v>
      </c>
      <c r="J8" s="38">
        <v>2207415.65827069</v>
      </c>
      <c r="K8" s="39">
        <v>1089165.65827069</v>
      </c>
      <c r="L8" s="38">
        <v>108916.565827069</v>
      </c>
      <c r="M8" s="40">
        <v>0.0244408447265625</v>
      </c>
      <c r="N8" s="41">
        <v>1.16086645441898</v>
      </c>
      <c r="O8" s="40">
        <v>0.0244408447265625</v>
      </c>
      <c r="P8" s="41">
        <v>1.16086645441898</v>
      </c>
      <c r="Q8" s="40">
        <v>0.0244408447265625</v>
      </c>
      <c r="R8" s="41">
        <v>1.16086645441898</v>
      </c>
      <c r="S8" s="40">
        <v>0.037620390270905</v>
      </c>
      <c r="T8" s="40">
        <v>0.065</v>
      </c>
      <c r="U8" t="s" s="36">
        <v>36</v>
      </c>
      <c r="V8" s="33"/>
      <c r="W8" s="13"/>
    </row>
    <row r="9" ht="15" customHeight="1">
      <c r="A9" s="10"/>
      <c r="B9" s="34" cm="1">
        <f t="array" ref="B9">B8+1</f>
        <v>4</v>
      </c>
      <c r="C9" t="s" s="35">
        <v>38</v>
      </c>
      <c r="D9" t="s" s="36">
        <v>28</v>
      </c>
      <c r="E9" t="s" s="36">
        <v>29</v>
      </c>
      <c r="F9" t="s" s="36">
        <v>39</v>
      </c>
      <c r="G9" t="s" s="36">
        <v>35</v>
      </c>
      <c r="H9" s="37">
        <v>44957</v>
      </c>
      <c r="I9" s="37">
        <v>46783</v>
      </c>
      <c r="J9" s="38">
        <v>2375402.93916837</v>
      </c>
      <c r="K9" s="39">
        <v>915052.939168373</v>
      </c>
      <c r="L9" s="38">
        <v>91505.2939168373</v>
      </c>
      <c r="M9" s="40">
        <v>0.139961567382813</v>
      </c>
      <c r="N9" s="41">
        <v>1.64082153971389</v>
      </c>
      <c r="O9" s="40">
        <v>0.128998627929688</v>
      </c>
      <c r="P9" s="41">
        <v>1.64283849522712</v>
      </c>
      <c r="Q9" s="40">
        <v>0.223076342773437</v>
      </c>
      <c r="R9" s="41">
        <v>2.30503117911632</v>
      </c>
      <c r="S9" s="40">
        <v>0.06729342519714281</v>
      </c>
      <c r="T9" s="40">
        <v>0.065</v>
      </c>
      <c r="U9" t="s" s="36">
        <v>36</v>
      </c>
      <c r="V9" s="33"/>
      <c r="W9" s="13"/>
    </row>
    <row r="10" ht="13.55" customHeight="1">
      <c r="A10" s="10"/>
      <c r="B10" s="11"/>
      <c r="C10" s="11"/>
      <c r="D10" s="11"/>
      <c r="E10" s="11"/>
      <c r="F10" s="11"/>
      <c r="G10" s="11"/>
      <c r="H10" s="11"/>
      <c r="I10" s="11"/>
      <c r="J10" s="11"/>
      <c r="K10" s="11"/>
      <c r="L10" s="11"/>
      <c r="M10" s="11"/>
      <c r="N10" s="11"/>
      <c r="O10" s="11"/>
      <c r="P10" s="11"/>
      <c r="Q10" s="11"/>
      <c r="R10" s="11"/>
      <c r="S10" s="11"/>
      <c r="T10" s="11"/>
      <c r="U10" s="11"/>
      <c r="V10" s="11"/>
      <c r="W10" s="13"/>
    </row>
    <row r="11" ht="13.55" customHeight="1">
      <c r="A11" s="10"/>
      <c r="B11" s="11"/>
      <c r="C11" s="11"/>
      <c r="D11" s="11"/>
      <c r="E11" s="11"/>
      <c r="F11" s="11"/>
      <c r="G11" s="11"/>
      <c r="H11" s="11"/>
      <c r="I11" s="11"/>
      <c r="J11" s="11"/>
      <c r="K11" s="11"/>
      <c r="L11" s="11"/>
      <c r="M11" s="11"/>
      <c r="N11" s="11"/>
      <c r="O11" s="11"/>
      <c r="P11" s="11"/>
      <c r="Q11" s="11"/>
      <c r="R11" s="11"/>
      <c r="S11" s="11"/>
      <c r="T11" s="11"/>
      <c r="U11" s="11"/>
      <c r="V11" s="11"/>
      <c r="W11" s="13"/>
    </row>
    <row r="12" ht="13.55" customHeight="1">
      <c r="A12" s="10"/>
      <c r="B12" s="11"/>
      <c r="C12" s="11"/>
      <c r="D12" s="11"/>
      <c r="E12" s="11"/>
      <c r="F12" s="11"/>
      <c r="G12" s="11"/>
      <c r="H12" s="11"/>
      <c r="I12" s="11"/>
      <c r="J12" s="11"/>
      <c r="K12" s="11"/>
      <c r="L12" s="11"/>
      <c r="M12" s="11"/>
      <c r="N12" s="11"/>
      <c r="O12" s="11"/>
      <c r="P12" s="11"/>
      <c r="Q12" s="11"/>
      <c r="R12" s="11"/>
      <c r="S12" s="11"/>
      <c r="T12" s="11"/>
      <c r="U12" s="11"/>
      <c r="V12" s="11"/>
      <c r="W12" s="13"/>
    </row>
    <row r="13" ht="13.55" customHeight="1">
      <c r="A13" s="10"/>
      <c r="B13" s="11"/>
      <c r="C13" s="11"/>
      <c r="D13" s="11"/>
      <c r="E13" s="11"/>
      <c r="F13" s="11"/>
      <c r="G13" s="11"/>
      <c r="H13" s="11"/>
      <c r="I13" s="11"/>
      <c r="J13" s="11"/>
      <c r="K13" s="11"/>
      <c r="L13" s="11"/>
      <c r="M13" s="11"/>
      <c r="N13" s="11"/>
      <c r="O13" s="11"/>
      <c r="P13" s="11"/>
      <c r="Q13" s="11"/>
      <c r="R13" s="11"/>
      <c r="S13" s="11"/>
      <c r="T13" s="11"/>
      <c r="U13" s="11"/>
      <c r="V13" s="11"/>
      <c r="W13" s="13"/>
    </row>
    <row r="14" ht="14.75" customHeight="1">
      <c r="A14" s="10"/>
      <c r="B14" s="11"/>
      <c r="C14" s="11"/>
      <c r="D14" s="11"/>
      <c r="E14" s="11"/>
      <c r="F14" s="11"/>
      <c r="G14" s="11"/>
      <c r="H14" s="11"/>
      <c r="I14" s="11"/>
      <c r="J14" s="42"/>
      <c r="K14" s="11"/>
      <c r="L14" s="11"/>
      <c r="M14" s="11"/>
      <c r="N14" s="11"/>
      <c r="O14" s="11"/>
      <c r="P14" s="11"/>
      <c r="Q14" s="11"/>
      <c r="R14" s="11"/>
      <c r="S14" s="11"/>
      <c r="T14" s="11"/>
      <c r="U14" s="11"/>
      <c r="V14" s="11"/>
      <c r="W14" s="13"/>
    </row>
    <row r="15" ht="14.75" customHeight="1">
      <c r="A15" s="10"/>
      <c r="B15" s="11"/>
      <c r="C15" s="11"/>
      <c r="D15" s="11"/>
      <c r="E15" s="11"/>
      <c r="F15" s="11"/>
      <c r="G15" s="11"/>
      <c r="H15" s="11"/>
      <c r="I15" s="11"/>
      <c r="J15" s="11"/>
      <c r="K15" s="11"/>
      <c r="L15" s="11"/>
      <c r="M15" s="11"/>
      <c r="N15" s="11"/>
      <c r="O15" s="11"/>
      <c r="P15" s="11"/>
      <c r="Q15" s="11"/>
      <c r="R15" s="11"/>
      <c r="S15" s="11"/>
      <c r="T15" s="11"/>
      <c r="U15" s="11"/>
      <c r="V15" s="11"/>
      <c r="W15" s="13"/>
    </row>
    <row r="16" ht="14.75" customHeight="1">
      <c r="A16" s="10"/>
      <c r="B16" s="11"/>
      <c r="C16" s="11"/>
      <c r="D16" s="11"/>
      <c r="E16" s="11"/>
      <c r="F16" s="11"/>
      <c r="G16" s="11"/>
      <c r="H16" s="11"/>
      <c r="I16" s="11"/>
      <c r="J16" s="11"/>
      <c r="K16" s="11"/>
      <c r="L16" s="11"/>
      <c r="M16" s="11"/>
      <c r="N16" s="11"/>
      <c r="O16" s="11"/>
      <c r="P16" s="11"/>
      <c r="Q16" s="11"/>
      <c r="R16" s="11"/>
      <c r="S16" s="11"/>
      <c r="T16" s="11"/>
      <c r="U16" s="11"/>
      <c r="V16" s="11"/>
      <c r="W16" s="13"/>
    </row>
    <row r="17" ht="14.75" customHeight="1">
      <c r="A17" s="10"/>
      <c r="B17" s="11"/>
      <c r="C17" s="11"/>
      <c r="D17" s="11"/>
      <c r="E17" s="11"/>
      <c r="F17" s="11"/>
      <c r="G17" s="11"/>
      <c r="H17" s="11"/>
      <c r="I17" s="11"/>
      <c r="J17" s="11"/>
      <c r="K17" s="11"/>
      <c r="L17" s="11"/>
      <c r="M17" s="11"/>
      <c r="N17" s="11"/>
      <c r="O17" s="11"/>
      <c r="P17" s="11"/>
      <c r="Q17" s="11"/>
      <c r="R17" s="11"/>
      <c r="S17" s="11"/>
      <c r="T17" s="11"/>
      <c r="U17" s="11"/>
      <c r="V17" s="11"/>
      <c r="W17" s="13"/>
    </row>
    <row r="18" ht="14.75" customHeight="1">
      <c r="A18" s="10"/>
      <c r="B18" s="11"/>
      <c r="C18" s="11"/>
      <c r="D18" s="11"/>
      <c r="E18" s="11"/>
      <c r="F18" s="11"/>
      <c r="G18" s="11"/>
      <c r="H18" s="11"/>
      <c r="I18" s="11"/>
      <c r="J18" s="11"/>
      <c r="K18" s="11"/>
      <c r="L18" s="11"/>
      <c r="M18" s="11"/>
      <c r="N18" s="11"/>
      <c r="O18" s="11"/>
      <c r="P18" s="11"/>
      <c r="Q18" s="11"/>
      <c r="R18" s="11"/>
      <c r="S18" s="11"/>
      <c r="T18" s="11"/>
      <c r="U18" s="11"/>
      <c r="V18" s="11"/>
      <c r="W18" s="13"/>
    </row>
    <row r="19" ht="14.75" customHeight="1">
      <c r="A19" s="43"/>
      <c r="B19" s="44"/>
      <c r="C19" s="44"/>
      <c r="D19" s="44"/>
      <c r="E19" s="44"/>
      <c r="F19" s="44"/>
      <c r="G19" s="44"/>
      <c r="H19" s="44"/>
      <c r="I19" s="44"/>
      <c r="J19" s="44"/>
      <c r="K19" s="44"/>
      <c r="L19" s="44"/>
      <c r="M19" s="44"/>
      <c r="N19" s="44"/>
      <c r="O19" s="44"/>
      <c r="P19" s="44"/>
      <c r="Q19" s="44"/>
      <c r="R19" s="44"/>
      <c r="S19" s="44"/>
      <c r="T19" s="44"/>
      <c r="U19" s="44"/>
      <c r="V19" s="44"/>
      <c r="W19" s="45"/>
    </row>
  </sheetData>
  <conditionalFormatting sqref="K6:K9">
    <cfRule type="cellIs" dxfId="0" priority="1" operator="lessThan" stopIfTrue="1">
      <formula>0</formula>
    </cfRule>
  </conditionalFormatting>
  <pageMargins left="0.7" right="0.7" top="0.75" bottom="0.75" header="0.3" footer="0.3"/>
  <pageSetup firstPageNumber="1" fitToHeight="1" fitToWidth="1" scale="100" useFirstPageNumber="0" orientation="portrait" pageOrder="downThenOver"/>
  <headerFooter>
    <oddFooter>&amp;C&amp;"Helvetica Neue,Regular"&amp;12&amp;K000000&amp;P</oddFooter>
  </headerFooter>
</worksheet>
</file>

<file path=xl/worksheets/sheet3.xml><?xml version="1.0" encoding="utf-8"?>
<worksheet xmlns:r="http://schemas.openxmlformats.org/officeDocument/2006/relationships" xmlns="http://schemas.openxmlformats.org/spreadsheetml/2006/main">
  <dimension ref="A1:V169"/>
  <sheetViews>
    <sheetView workbookViewId="0" showGridLines="0" defaultGridColor="1"/>
  </sheetViews>
  <sheetFormatPr defaultColWidth="9" defaultRowHeight="15" customHeight="1" outlineLevelRow="0" outlineLevelCol="0"/>
  <cols>
    <col min="1" max="1" width="9" style="46" customWidth="1"/>
    <col min="2" max="2" width="9.67188" style="46" customWidth="1"/>
    <col min="3" max="3" width="16.5" style="46" customWidth="1"/>
    <col min="4" max="4" width="43.6719" style="46" customWidth="1"/>
    <col min="5" max="5" width="14.5" style="46" customWidth="1"/>
    <col min="6" max="6" width="11.5" style="46" customWidth="1"/>
    <col min="7" max="7" width="10.6719" style="46" customWidth="1"/>
    <col min="8" max="8" width="10" style="46" customWidth="1"/>
    <col min="9" max="9" width="9" style="46" customWidth="1"/>
    <col min="10" max="11" width="8" style="46" customWidth="1"/>
    <col min="12" max="12" width="9" style="46" customWidth="1"/>
    <col min="13" max="13" width="17" style="46" customWidth="1"/>
    <col min="14" max="14" width="11.1719" style="46" customWidth="1"/>
    <col min="15" max="22" width="9" style="46" customWidth="1"/>
    <col min="23" max="16384" width="9" style="46" customWidth="1"/>
  </cols>
  <sheetData>
    <row r="1" ht="13.75" customHeight="1">
      <c r="A1" s="7"/>
      <c r="B1" s="8"/>
      <c r="C1" s="8"/>
      <c r="D1" s="8"/>
      <c r="E1" s="47"/>
      <c r="F1" s="8"/>
      <c r="G1" s="8"/>
      <c r="H1" s="8"/>
      <c r="I1" s="8"/>
      <c r="J1" s="8"/>
      <c r="K1" s="48"/>
      <c r="L1" s="49"/>
      <c r="M1" s="8"/>
      <c r="N1" s="8"/>
      <c r="O1" s="8"/>
      <c r="P1" s="8"/>
      <c r="Q1" s="8"/>
      <c r="R1" s="8"/>
      <c r="S1" s="8"/>
      <c r="T1" s="8"/>
      <c r="U1" s="8"/>
      <c r="V1" s="9"/>
    </row>
    <row r="2" ht="13.75" customHeight="1">
      <c r="A2" s="10"/>
      <c r="B2" s="11"/>
      <c r="C2" s="11"/>
      <c r="D2" s="11"/>
      <c r="E2" s="42"/>
      <c r="F2" s="11"/>
      <c r="G2" s="11"/>
      <c r="H2" s="11"/>
      <c r="I2" s="11"/>
      <c r="J2" s="11"/>
      <c r="K2" s="50"/>
      <c r="L2" s="23"/>
      <c r="M2" s="11"/>
      <c r="N2" s="11"/>
      <c r="O2" s="11"/>
      <c r="P2" s="11"/>
      <c r="Q2" s="11"/>
      <c r="R2" s="11"/>
      <c r="S2" s="11"/>
      <c r="T2" s="11"/>
      <c r="U2" s="11"/>
      <c r="V2" s="13"/>
    </row>
    <row r="3" ht="13.75" customHeight="1">
      <c r="A3" s="10"/>
      <c r="B3" s="14"/>
      <c r="C3" s="14"/>
      <c r="D3" s="14"/>
      <c r="E3" s="51"/>
      <c r="F3" s="14"/>
      <c r="G3" s="14"/>
      <c r="H3" s="14"/>
      <c r="I3" s="14"/>
      <c r="J3" s="14"/>
      <c r="K3" s="52"/>
      <c r="L3" s="23"/>
      <c r="M3" s="11"/>
      <c r="N3" s="11"/>
      <c r="O3" s="11"/>
      <c r="P3" s="11"/>
      <c r="Q3" s="11"/>
      <c r="R3" s="11"/>
      <c r="S3" s="11"/>
      <c r="T3" s="11"/>
      <c r="U3" s="11"/>
      <c r="V3" s="13"/>
    </row>
    <row r="4" ht="16.25" customHeight="1">
      <c r="A4" s="10"/>
      <c r="B4" t="s" s="53">
        <v>7</v>
      </c>
      <c r="C4" t="s" s="53">
        <v>40</v>
      </c>
      <c r="D4" t="s" s="53">
        <v>41</v>
      </c>
      <c r="E4" t="s" s="53">
        <v>42</v>
      </c>
      <c r="F4" t="s" s="53">
        <v>43</v>
      </c>
      <c r="G4" t="s" s="53">
        <v>44</v>
      </c>
      <c r="H4" t="s" s="53">
        <v>45</v>
      </c>
      <c r="I4" t="s" s="53">
        <v>46</v>
      </c>
      <c r="J4" t="s" s="53">
        <v>47</v>
      </c>
      <c r="K4" t="s" s="54">
        <v>48</v>
      </c>
      <c r="L4" s="23"/>
      <c r="M4" s="11"/>
      <c r="N4" s="11"/>
      <c r="O4" s="11"/>
      <c r="P4" s="11"/>
      <c r="Q4" s="11"/>
      <c r="R4" s="11"/>
      <c r="S4" s="11"/>
      <c r="T4" s="11"/>
      <c r="U4" s="11"/>
      <c r="V4" s="13"/>
    </row>
    <row r="5" ht="16.25" customHeight="1">
      <c r="A5" s="10"/>
      <c r="B5" s="25">
        <v>1</v>
      </c>
      <c r="C5" t="s" s="55">
        <v>49</v>
      </c>
      <c r="D5" t="s" s="55">
        <v>50</v>
      </c>
      <c r="E5" s="56">
        <v>1100000</v>
      </c>
      <c r="F5" s="57"/>
      <c r="G5" s="56">
        <v>1122550</v>
      </c>
      <c r="H5" s="58">
        <v>0.08</v>
      </c>
      <c r="I5" s="58">
        <v>0.0906</v>
      </c>
      <c r="J5" s="58">
        <v>0.2312</v>
      </c>
      <c r="K5" s="59">
        <v>0.1219</v>
      </c>
      <c r="L5" s="23"/>
      <c r="M5" s="11"/>
      <c r="N5" s="11"/>
      <c r="O5" s="11"/>
      <c r="P5" s="11"/>
      <c r="Q5" s="11"/>
      <c r="R5" s="11"/>
      <c r="S5" s="11"/>
      <c r="T5" s="11"/>
      <c r="U5" s="11"/>
      <c r="V5" s="13"/>
    </row>
    <row r="6" ht="16.25" customHeight="1">
      <c r="A6" s="10"/>
      <c r="B6" s="34" cm="1">
        <f t="array" ref="B6">B5+1</f>
        <v>2</v>
      </c>
      <c r="C6" t="s" s="60">
        <v>49</v>
      </c>
      <c r="D6" t="s" s="60">
        <v>51</v>
      </c>
      <c r="E6" s="42">
        <v>1075000</v>
      </c>
      <c r="F6" s="42">
        <v>150000</v>
      </c>
      <c r="G6" s="42">
        <v>1237225</v>
      </c>
      <c r="H6" s="61">
        <v>0.08</v>
      </c>
      <c r="I6" s="61">
        <v>0.0921</v>
      </c>
      <c r="J6" s="61">
        <v>0.2315</v>
      </c>
      <c r="K6" s="62">
        <v>0.1265</v>
      </c>
      <c r="L6" s="23"/>
      <c r="M6" s="11"/>
      <c r="N6" s="11"/>
      <c r="O6" s="11"/>
      <c r="P6" s="11"/>
      <c r="Q6" s="11"/>
      <c r="R6" s="11"/>
      <c r="S6" s="11"/>
      <c r="T6" s="11"/>
      <c r="U6" s="11"/>
      <c r="V6" s="13"/>
    </row>
    <row r="7" ht="16.25" customHeight="1">
      <c r="A7" s="10"/>
      <c r="B7" s="34" cm="1">
        <f t="array" ref="B7">B6+1</f>
        <v>3</v>
      </c>
      <c r="C7" t="s" s="60">
        <v>49</v>
      </c>
      <c r="D7" t="s" s="60">
        <v>52</v>
      </c>
      <c r="E7" s="42">
        <v>1062326.9</v>
      </c>
      <c r="F7" s="42">
        <v>604552.62</v>
      </c>
      <c r="G7" s="42">
        <v>2063585</v>
      </c>
      <c r="H7" s="61" cm="1">
        <f t="array" ref="H7">'Summary'!T7</f>
        <v>0.065</v>
      </c>
      <c r="I7" s="61" cm="1">
        <f t="array" ref="I7">'Summary'!S7</f>
        <v>0.0839388604292254</v>
      </c>
      <c r="J7" s="61" cm="1">
        <f t="array" ref="J7">'Summary'!Q7</f>
        <v>0.173954683542252</v>
      </c>
      <c r="K7" s="62">
        <v>0.0306752333007658</v>
      </c>
      <c r="L7" s="23"/>
      <c r="M7" s="11"/>
      <c r="N7" s="11"/>
      <c r="O7" s="11"/>
      <c r="P7" s="11"/>
      <c r="Q7" s="11"/>
      <c r="R7" s="11"/>
      <c r="S7" s="11"/>
      <c r="T7" s="11"/>
      <c r="U7" s="11"/>
      <c r="V7" s="13"/>
    </row>
    <row r="8" ht="16.25" customHeight="1">
      <c r="A8" s="10"/>
      <c r="B8" s="34" cm="1">
        <f t="array" ref="B8">B7+1</f>
        <v>4</v>
      </c>
      <c r="C8" t="s" s="60">
        <v>53</v>
      </c>
      <c r="D8" t="s" s="60">
        <v>54</v>
      </c>
      <c r="E8" s="42">
        <v>1947699.24</v>
      </c>
      <c r="F8" s="42">
        <v>287792.56</v>
      </c>
      <c r="G8" s="42">
        <v>2767523</v>
      </c>
      <c r="H8" s="61" cm="1">
        <f t="array" ref="H8">'Summary'!T9</f>
        <v>0.065</v>
      </c>
      <c r="I8" s="61" cm="1">
        <f t="array" ref="I8">'Summary'!S9</f>
        <v>0.06729342519714281</v>
      </c>
      <c r="J8" s="61" cm="1">
        <f t="array" ref="J8">'Summary'!M9</f>
        <v>0.139961567382813</v>
      </c>
      <c r="K8" s="62">
        <v>0.0220925430165571</v>
      </c>
      <c r="L8" s="23"/>
      <c r="M8" s="11"/>
      <c r="N8" s="11"/>
      <c r="O8" s="11"/>
      <c r="P8" s="11"/>
      <c r="Q8" s="11"/>
      <c r="R8" s="11"/>
      <c r="S8" s="11"/>
      <c r="T8" s="11"/>
      <c r="U8" s="11"/>
      <c r="V8" s="13"/>
    </row>
    <row r="9" ht="16.25" customHeight="1">
      <c r="A9" s="10"/>
      <c r="B9" s="34" cm="1">
        <f t="array" ref="B9">B8+1</f>
        <v>5</v>
      </c>
      <c r="C9" t="s" s="60">
        <v>55</v>
      </c>
      <c r="D9" t="s" s="60">
        <v>56</v>
      </c>
      <c r="E9" s="42">
        <v>450000</v>
      </c>
      <c r="F9" t="s" s="63">
        <v>57</v>
      </c>
      <c r="G9" s="42">
        <v>650000</v>
      </c>
      <c r="H9" t="s" s="63">
        <v>57</v>
      </c>
      <c r="I9" s="11"/>
      <c r="J9" s="11"/>
      <c r="K9" s="50"/>
      <c r="L9" s="23"/>
      <c r="M9" s="11"/>
      <c r="N9" s="11"/>
      <c r="O9" s="11"/>
      <c r="P9" s="11"/>
      <c r="Q9" s="11"/>
      <c r="R9" s="11"/>
      <c r="S9" s="11"/>
      <c r="T9" s="11"/>
      <c r="U9" s="11"/>
      <c r="V9" s="13"/>
    </row>
    <row r="10" ht="16.25" customHeight="1">
      <c r="A10" s="10"/>
      <c r="B10" s="34" cm="1">
        <f t="array" ref="B10">B9+1</f>
        <v>6</v>
      </c>
      <c r="C10" t="s" s="60">
        <v>53</v>
      </c>
      <c r="D10" t="s" s="60">
        <v>58</v>
      </c>
      <c r="E10" s="42">
        <v>675000</v>
      </c>
      <c r="F10" t="s" s="63">
        <v>57</v>
      </c>
      <c r="G10" s="42">
        <v>975000</v>
      </c>
      <c r="H10" t="s" s="63">
        <v>57</v>
      </c>
      <c r="I10" s="11"/>
      <c r="J10" s="11"/>
      <c r="K10" s="50"/>
      <c r="L10" s="23"/>
      <c r="M10" s="11"/>
      <c r="N10" s="11"/>
      <c r="O10" s="11"/>
      <c r="P10" s="11"/>
      <c r="Q10" s="11"/>
      <c r="R10" s="11"/>
      <c r="S10" s="11"/>
      <c r="T10" s="11"/>
      <c r="U10" s="11"/>
      <c r="V10" s="13"/>
    </row>
    <row r="11" ht="16.25" customHeight="1">
      <c r="A11" s="10"/>
      <c r="B11" s="34" cm="1">
        <f t="array" ref="B11">B10+1</f>
        <v>7</v>
      </c>
      <c r="C11" t="s" s="60">
        <v>49</v>
      </c>
      <c r="D11" t="s" s="60">
        <v>59</v>
      </c>
      <c r="E11" s="42">
        <v>585000</v>
      </c>
      <c r="F11" t="s" s="63">
        <v>57</v>
      </c>
      <c r="G11" s="42">
        <v>800000</v>
      </c>
      <c r="H11" t="s" s="63">
        <v>57</v>
      </c>
      <c r="I11" s="11"/>
      <c r="J11" s="11"/>
      <c r="K11" s="50"/>
      <c r="L11" s="23"/>
      <c r="M11" s="11"/>
      <c r="N11" s="11"/>
      <c r="O11" s="11"/>
      <c r="P11" s="11"/>
      <c r="Q11" s="11"/>
      <c r="R11" s="11"/>
      <c r="S11" s="11"/>
      <c r="T11" s="11"/>
      <c r="U11" s="11"/>
      <c r="V11" s="13"/>
    </row>
    <row r="12" ht="16.25" customHeight="1">
      <c r="A12" s="10"/>
      <c r="B12" s="34" cm="1">
        <f t="array" ref="B12">B11+1</f>
        <v>8</v>
      </c>
      <c r="C12" t="s" s="60">
        <v>60</v>
      </c>
      <c r="D12" t="s" s="60">
        <v>61</v>
      </c>
      <c r="E12" s="42">
        <v>3050000</v>
      </c>
      <c r="F12" s="64">
        <v>7855897</v>
      </c>
      <c r="G12" s="42">
        <v>16832358.1475767</v>
      </c>
      <c r="H12" s="65">
        <v>0.08</v>
      </c>
      <c r="I12" s="11"/>
      <c r="J12" s="61">
        <v>0.272152274847031</v>
      </c>
      <c r="K12" s="62">
        <v>0.0199039975420898</v>
      </c>
      <c r="L12" s="23"/>
      <c r="M12" s="11"/>
      <c r="N12" s="11"/>
      <c r="O12" s="11"/>
      <c r="P12" s="11"/>
      <c r="Q12" s="11"/>
      <c r="R12" s="11"/>
      <c r="S12" s="11"/>
      <c r="T12" s="11"/>
      <c r="U12" s="11"/>
      <c r="V12" s="13"/>
    </row>
    <row r="13" ht="15" customHeight="1">
      <c r="A13" s="10"/>
      <c r="B13" s="34" cm="1">
        <f t="array" ref="B13">B12+1</f>
        <v>9</v>
      </c>
      <c r="C13" t="s" s="60">
        <v>62</v>
      </c>
      <c r="D13" t="s" s="60">
        <v>63</v>
      </c>
      <c r="E13" s="42">
        <v>879000</v>
      </c>
      <c r="F13" s="64">
        <v>51265</v>
      </c>
      <c r="G13" s="42">
        <v>73229990.4240786</v>
      </c>
      <c r="H13" s="65">
        <v>0.075</v>
      </c>
      <c r="I13" s="11"/>
      <c r="J13" s="61">
        <v>0.0448156923055649</v>
      </c>
      <c r="K13" s="62">
        <v>0.0199039975420898</v>
      </c>
      <c r="L13" s="66"/>
      <c r="M13" t="s" s="60">
        <v>64</v>
      </c>
      <c r="N13" s="64"/>
      <c r="O13" s="64"/>
      <c r="P13" s="11"/>
      <c r="Q13" s="11"/>
      <c r="R13" s="11"/>
      <c r="S13" s="11"/>
      <c r="T13" s="11"/>
      <c r="U13" s="11"/>
      <c r="V13" s="67"/>
    </row>
    <row r="14" ht="15" customHeight="1">
      <c r="A14" s="10"/>
      <c r="B14" s="34" cm="1">
        <f t="array" ref="B14">B13+1</f>
        <v>10</v>
      </c>
      <c r="C14" t="s" s="60">
        <v>62</v>
      </c>
      <c r="D14" t="s" s="60">
        <v>65</v>
      </c>
      <c r="E14" s="42">
        <v>1150000</v>
      </c>
      <c r="F14" s="64">
        <v>84263</v>
      </c>
      <c r="G14" s="42">
        <v>73229990.4240786</v>
      </c>
      <c r="H14" s="65">
        <v>0.075</v>
      </c>
      <c r="I14" s="11"/>
      <c r="J14" s="61">
        <v>0.0448156923055649</v>
      </c>
      <c r="K14" s="62">
        <v>0.0199039975420898</v>
      </c>
      <c r="L14" s="66"/>
      <c r="M14" t="s" s="60">
        <v>64</v>
      </c>
      <c r="N14" s="64"/>
      <c r="O14" s="64"/>
      <c r="P14" s="11"/>
      <c r="Q14" s="11"/>
      <c r="R14" s="11"/>
      <c r="S14" s="11"/>
      <c r="T14" s="11"/>
      <c r="U14" s="11"/>
      <c r="V14" s="67"/>
    </row>
    <row r="15" ht="15" customHeight="1">
      <c r="A15" s="10"/>
      <c r="B15" s="34" cm="1">
        <f t="array" ref="B15">B14+1</f>
        <v>11</v>
      </c>
      <c r="C15" t="s" s="60">
        <v>66</v>
      </c>
      <c r="D15" t="s" s="60">
        <v>67</v>
      </c>
      <c r="E15" s="42">
        <v>205000</v>
      </c>
      <c r="F15" s="64">
        <v>39984</v>
      </c>
      <c r="G15" s="42">
        <v>73229990.4240786</v>
      </c>
      <c r="H15" s="65">
        <v>0.075</v>
      </c>
      <c r="I15" s="11"/>
      <c r="J15" s="61">
        <v>0.0448156923055649</v>
      </c>
      <c r="K15" s="62">
        <v>0.0199039975420898</v>
      </c>
      <c r="L15" s="66"/>
      <c r="M15" t="s" s="60">
        <v>64</v>
      </c>
      <c r="N15" s="64"/>
      <c r="O15" s="64"/>
      <c r="P15" s="11"/>
      <c r="Q15" s="11"/>
      <c r="R15" s="11"/>
      <c r="S15" s="11"/>
      <c r="T15" s="11"/>
      <c r="U15" s="11"/>
      <c r="V15" s="67"/>
    </row>
    <row r="16" ht="15" customHeight="1">
      <c r="A16" s="10"/>
      <c r="B16" s="34" cm="1">
        <f t="array" ref="B16">B15+1</f>
        <v>12</v>
      </c>
      <c r="C16" t="s" s="60">
        <v>68</v>
      </c>
      <c r="D16" t="s" s="60">
        <v>69</v>
      </c>
      <c r="E16" s="42">
        <v>330000</v>
      </c>
      <c r="F16" s="64">
        <v>50626</v>
      </c>
      <c r="G16" s="42">
        <v>73229990.4240786</v>
      </c>
      <c r="H16" s="65">
        <v>0.075</v>
      </c>
      <c r="I16" s="11"/>
      <c r="J16" s="61">
        <v>0.0448156923055649</v>
      </c>
      <c r="K16" s="62">
        <v>0.0199039975420898</v>
      </c>
      <c r="L16" s="66"/>
      <c r="M16" t="s" s="60">
        <v>64</v>
      </c>
      <c r="N16" s="64"/>
      <c r="O16" s="64"/>
      <c r="P16" s="11"/>
      <c r="Q16" s="11"/>
      <c r="R16" s="11"/>
      <c r="S16" s="11"/>
      <c r="T16" s="11"/>
      <c r="U16" s="11"/>
      <c r="V16" s="67"/>
    </row>
    <row r="17" ht="15" customHeight="1">
      <c r="A17" s="10"/>
      <c r="B17" s="34" cm="1">
        <f t="array" ref="B17">B16+1</f>
        <v>13</v>
      </c>
      <c r="C17" t="s" s="60">
        <v>70</v>
      </c>
      <c r="D17" t="s" s="60">
        <v>71</v>
      </c>
      <c r="E17" s="42">
        <v>800000</v>
      </c>
      <c r="F17" s="64">
        <v>100305</v>
      </c>
      <c r="G17" s="42">
        <v>73229990.4240786</v>
      </c>
      <c r="H17" s="65">
        <v>0.075</v>
      </c>
      <c r="I17" s="11"/>
      <c r="J17" s="61">
        <v>0.0448156923055649</v>
      </c>
      <c r="K17" s="62">
        <v>0.0199039975420898</v>
      </c>
      <c r="L17" s="66"/>
      <c r="M17" t="s" s="60">
        <v>64</v>
      </c>
      <c r="N17" s="64"/>
      <c r="O17" s="64"/>
      <c r="P17" s="11"/>
      <c r="Q17" s="11"/>
      <c r="R17" s="11"/>
      <c r="S17" s="11"/>
      <c r="T17" s="11"/>
      <c r="U17" s="11"/>
      <c r="V17" s="67"/>
    </row>
    <row r="18" ht="15" customHeight="1">
      <c r="A18" s="10"/>
      <c r="B18" s="34" cm="1">
        <f t="array" ref="B18">B17+1</f>
        <v>14</v>
      </c>
      <c r="C18" t="s" s="60">
        <v>72</v>
      </c>
      <c r="D18" t="s" s="60">
        <v>73</v>
      </c>
      <c r="E18" s="42">
        <v>135000</v>
      </c>
      <c r="F18" s="64">
        <v>51922</v>
      </c>
      <c r="G18" s="42">
        <v>73229990.4240786</v>
      </c>
      <c r="H18" s="65">
        <v>0.075</v>
      </c>
      <c r="I18" s="11"/>
      <c r="J18" s="61">
        <v>0.0448156923055649</v>
      </c>
      <c r="K18" s="62">
        <v>0.0199039975420898</v>
      </c>
      <c r="L18" s="66"/>
      <c r="M18" t="s" s="60">
        <v>64</v>
      </c>
      <c r="N18" s="64"/>
      <c r="O18" s="64"/>
      <c r="P18" s="11"/>
      <c r="Q18" s="11"/>
      <c r="R18" s="11"/>
      <c r="S18" s="11"/>
      <c r="T18" s="11"/>
      <c r="U18" s="11"/>
      <c r="V18" s="67"/>
    </row>
    <row r="19" ht="15" customHeight="1">
      <c r="A19" s="10"/>
      <c r="B19" s="34" cm="1">
        <f t="array" ref="B19">B18+1</f>
        <v>15</v>
      </c>
      <c r="C19" t="s" s="60">
        <v>74</v>
      </c>
      <c r="D19" t="s" s="60">
        <v>75</v>
      </c>
      <c r="E19" s="42">
        <v>185000</v>
      </c>
      <c r="F19" s="64">
        <v>34032</v>
      </c>
      <c r="G19" s="42">
        <v>73229990.4240786</v>
      </c>
      <c r="H19" s="65">
        <v>0.075</v>
      </c>
      <c r="I19" s="11"/>
      <c r="J19" s="61">
        <v>0.0448156923055649</v>
      </c>
      <c r="K19" s="62">
        <v>0.0199039975420898</v>
      </c>
      <c r="L19" s="66"/>
      <c r="M19" t="s" s="60">
        <v>64</v>
      </c>
      <c r="N19" s="64"/>
      <c r="O19" s="64"/>
      <c r="P19" s="11"/>
      <c r="Q19" s="11"/>
      <c r="R19" s="11"/>
      <c r="S19" s="11"/>
      <c r="T19" s="11"/>
      <c r="U19" s="11"/>
      <c r="V19" s="67"/>
    </row>
    <row r="20" ht="15" customHeight="1">
      <c r="A20" s="10"/>
      <c r="B20" s="34" cm="1">
        <f t="array" ref="B20">B19+1</f>
        <v>16</v>
      </c>
      <c r="C20" t="s" s="60">
        <v>76</v>
      </c>
      <c r="D20" t="s" s="60">
        <v>77</v>
      </c>
      <c r="E20" s="42">
        <v>700000</v>
      </c>
      <c r="F20" s="64">
        <v>124289</v>
      </c>
      <c r="G20" s="42">
        <v>73229990.4240786</v>
      </c>
      <c r="H20" s="65">
        <v>0.075</v>
      </c>
      <c r="I20" s="11"/>
      <c r="J20" s="61">
        <v>0.0448156923055649</v>
      </c>
      <c r="K20" s="62">
        <v>0.0199039975420898</v>
      </c>
      <c r="L20" s="66"/>
      <c r="M20" t="s" s="60">
        <v>64</v>
      </c>
      <c r="N20" s="64"/>
      <c r="O20" s="64"/>
      <c r="P20" s="11"/>
      <c r="Q20" s="11"/>
      <c r="R20" s="11"/>
      <c r="S20" s="11"/>
      <c r="T20" s="11"/>
      <c r="U20" s="11"/>
      <c r="V20" s="67"/>
    </row>
    <row r="21" ht="15" customHeight="1">
      <c r="A21" s="10"/>
      <c r="B21" s="34" cm="1">
        <f t="array" ref="B21">B20+1</f>
        <v>17</v>
      </c>
      <c r="C21" t="s" s="60">
        <v>66</v>
      </c>
      <c r="D21" t="s" s="60">
        <v>78</v>
      </c>
      <c r="E21" s="42">
        <v>598000</v>
      </c>
      <c r="F21" s="64">
        <v>83990</v>
      </c>
      <c r="G21" s="42">
        <v>73229990.4240786</v>
      </c>
      <c r="H21" s="65">
        <v>0.075</v>
      </c>
      <c r="I21" s="11"/>
      <c r="J21" s="61">
        <v>0.0448156923055649</v>
      </c>
      <c r="K21" s="62">
        <v>0.0199039975420898</v>
      </c>
      <c r="L21" s="66"/>
      <c r="M21" t="s" s="60">
        <v>64</v>
      </c>
      <c r="N21" s="64"/>
      <c r="O21" s="64"/>
      <c r="P21" s="11"/>
      <c r="Q21" s="11"/>
      <c r="R21" s="11"/>
      <c r="S21" s="11"/>
      <c r="T21" s="11"/>
      <c r="U21" s="11"/>
      <c r="V21" s="67"/>
    </row>
    <row r="22" ht="15" customHeight="1">
      <c r="A22" s="10"/>
      <c r="B22" s="34" cm="1">
        <f t="array" ref="B22">B21+1</f>
        <v>18</v>
      </c>
      <c r="C22" t="s" s="60">
        <v>66</v>
      </c>
      <c r="D22" t="s" s="60">
        <v>79</v>
      </c>
      <c r="E22" s="42">
        <v>268500</v>
      </c>
      <c r="F22" s="64">
        <v>64154</v>
      </c>
      <c r="G22" s="42">
        <v>73229990.4240786</v>
      </c>
      <c r="H22" s="65">
        <v>0.075</v>
      </c>
      <c r="I22" s="11"/>
      <c r="J22" s="61">
        <v>0.0448156923055649</v>
      </c>
      <c r="K22" s="62">
        <v>0.0199039975420898</v>
      </c>
      <c r="L22" s="66"/>
      <c r="M22" t="s" s="60">
        <v>64</v>
      </c>
      <c r="N22" s="64"/>
      <c r="O22" s="64"/>
      <c r="P22" s="11"/>
      <c r="Q22" s="11"/>
      <c r="R22" s="11"/>
      <c r="S22" s="11"/>
      <c r="T22" s="11"/>
      <c r="U22" s="11"/>
      <c r="V22" s="67"/>
    </row>
    <row r="23" ht="15" customHeight="1">
      <c r="A23" s="10"/>
      <c r="B23" s="34" cm="1">
        <f t="array" ref="B23">B22+1</f>
        <v>19</v>
      </c>
      <c r="C23" t="s" s="60">
        <v>80</v>
      </c>
      <c r="D23" t="s" s="60">
        <v>81</v>
      </c>
      <c r="E23" s="42">
        <v>220000</v>
      </c>
      <c r="F23" s="64">
        <v>39999</v>
      </c>
      <c r="G23" s="42">
        <v>73229990.4240786</v>
      </c>
      <c r="H23" s="65">
        <v>0.075</v>
      </c>
      <c r="I23" s="11"/>
      <c r="J23" s="61">
        <v>0.0448156923055649</v>
      </c>
      <c r="K23" s="62">
        <v>0.0199039975420898</v>
      </c>
      <c r="L23" s="66"/>
      <c r="M23" t="s" s="60">
        <v>64</v>
      </c>
      <c r="N23" s="64"/>
      <c r="O23" s="64"/>
      <c r="P23" s="11"/>
      <c r="Q23" s="11"/>
      <c r="R23" s="11"/>
      <c r="S23" s="11"/>
      <c r="T23" s="11"/>
      <c r="U23" s="11"/>
      <c r="V23" s="67"/>
    </row>
    <row r="24" ht="15" customHeight="1">
      <c r="A24" s="10"/>
      <c r="B24" s="34" cm="1">
        <f t="array" ref="B24">B23+1</f>
        <v>20</v>
      </c>
      <c r="C24" t="s" s="60">
        <v>80</v>
      </c>
      <c r="D24" t="s" s="60">
        <v>82</v>
      </c>
      <c r="E24" s="42">
        <v>220000</v>
      </c>
      <c r="F24" s="64">
        <v>39999</v>
      </c>
      <c r="G24" s="42">
        <v>73229990.4240786</v>
      </c>
      <c r="H24" s="65">
        <v>0.075</v>
      </c>
      <c r="I24" s="11"/>
      <c r="J24" s="61">
        <v>0.0448156923055649</v>
      </c>
      <c r="K24" s="62">
        <v>0.0199039975420898</v>
      </c>
      <c r="L24" s="66"/>
      <c r="M24" t="s" s="60">
        <v>64</v>
      </c>
      <c r="N24" s="64"/>
      <c r="O24" s="64"/>
      <c r="P24" s="11"/>
      <c r="Q24" s="11"/>
      <c r="R24" s="11"/>
      <c r="S24" s="11"/>
      <c r="T24" s="11"/>
      <c r="U24" s="11"/>
      <c r="V24" s="67"/>
    </row>
    <row r="25" ht="15" customHeight="1">
      <c r="A25" s="10"/>
      <c r="B25" s="34" cm="1">
        <f t="array" ref="B25">B24+1</f>
        <v>21</v>
      </c>
      <c r="C25" t="s" s="60">
        <v>83</v>
      </c>
      <c r="D25" t="s" s="60">
        <v>84</v>
      </c>
      <c r="E25" s="42">
        <v>444900</v>
      </c>
      <c r="F25" s="64">
        <v>45412</v>
      </c>
      <c r="G25" s="42">
        <v>73229990.4240786</v>
      </c>
      <c r="H25" s="65">
        <v>0.075</v>
      </c>
      <c r="I25" s="11"/>
      <c r="J25" s="61">
        <v>0.0448156923055649</v>
      </c>
      <c r="K25" s="62">
        <v>0.0199039975420898</v>
      </c>
      <c r="L25" s="66"/>
      <c r="M25" t="s" s="60">
        <v>64</v>
      </c>
      <c r="N25" s="64"/>
      <c r="O25" s="64"/>
      <c r="P25" s="11"/>
      <c r="Q25" s="11"/>
      <c r="R25" s="11"/>
      <c r="S25" s="11"/>
      <c r="T25" s="11"/>
      <c r="U25" s="11"/>
      <c r="V25" s="67"/>
    </row>
    <row r="26" ht="15" customHeight="1">
      <c r="A26" s="10"/>
      <c r="B26" s="34" cm="1">
        <f t="array" ref="B26">B25+1</f>
        <v>22</v>
      </c>
      <c r="C26" t="s" s="60">
        <v>66</v>
      </c>
      <c r="D26" t="s" s="60">
        <v>85</v>
      </c>
      <c r="E26" s="42">
        <v>410000</v>
      </c>
      <c r="F26" s="64">
        <v>79867</v>
      </c>
      <c r="G26" s="42">
        <v>73229990.4240786</v>
      </c>
      <c r="H26" s="65">
        <v>0.075</v>
      </c>
      <c r="I26" s="11"/>
      <c r="J26" s="61">
        <v>0.0448156923055649</v>
      </c>
      <c r="K26" s="62">
        <v>0.0199039975420898</v>
      </c>
      <c r="L26" s="66"/>
      <c r="M26" t="s" s="60">
        <v>64</v>
      </c>
      <c r="N26" s="64"/>
      <c r="O26" s="64"/>
      <c r="P26" s="11"/>
      <c r="Q26" s="11"/>
      <c r="R26" s="11"/>
      <c r="S26" s="11"/>
      <c r="T26" s="11"/>
      <c r="U26" s="11"/>
      <c r="V26" s="67"/>
    </row>
    <row r="27" ht="15" customHeight="1">
      <c r="A27" s="10"/>
      <c r="B27" s="34" cm="1">
        <f t="array" ref="B27">B26+1</f>
        <v>23</v>
      </c>
      <c r="C27" t="s" s="60">
        <v>83</v>
      </c>
      <c r="D27" t="s" s="60">
        <v>86</v>
      </c>
      <c r="E27" s="42">
        <v>445000</v>
      </c>
      <c r="F27" s="64">
        <v>50282</v>
      </c>
      <c r="G27" s="42">
        <v>73229990.4240786</v>
      </c>
      <c r="H27" s="65">
        <v>0.075</v>
      </c>
      <c r="I27" s="11"/>
      <c r="J27" s="61">
        <v>0.0448156923055649</v>
      </c>
      <c r="K27" s="62">
        <v>0.0199039975420898</v>
      </c>
      <c r="L27" s="66"/>
      <c r="M27" t="s" s="60">
        <v>64</v>
      </c>
      <c r="N27" s="64"/>
      <c r="O27" s="64"/>
      <c r="P27" s="11"/>
      <c r="Q27" s="11"/>
      <c r="R27" s="11"/>
      <c r="S27" s="11"/>
      <c r="T27" s="11"/>
      <c r="U27" s="11"/>
      <c r="V27" s="67"/>
    </row>
    <row r="28" ht="15" customHeight="1">
      <c r="A28" s="10"/>
      <c r="B28" s="34" cm="1">
        <f t="array" ref="B28">B27+1</f>
        <v>24</v>
      </c>
      <c r="C28" t="s" s="60">
        <v>83</v>
      </c>
      <c r="D28" t="s" s="60">
        <v>87</v>
      </c>
      <c r="E28" s="42">
        <v>408500</v>
      </c>
      <c r="F28" s="64">
        <v>64273</v>
      </c>
      <c r="G28" s="42">
        <v>73229990.4240786</v>
      </c>
      <c r="H28" s="65">
        <v>0.075</v>
      </c>
      <c r="I28" s="11"/>
      <c r="J28" s="61">
        <v>0.0448156923055649</v>
      </c>
      <c r="K28" s="62">
        <v>0.0199039975420898</v>
      </c>
      <c r="L28" s="66"/>
      <c r="M28" t="s" s="60">
        <v>64</v>
      </c>
      <c r="N28" s="64"/>
      <c r="O28" s="64"/>
      <c r="P28" s="11"/>
      <c r="Q28" s="11"/>
      <c r="R28" s="11"/>
      <c r="S28" s="11"/>
      <c r="T28" s="11"/>
      <c r="U28" s="11"/>
      <c r="V28" s="13"/>
    </row>
    <row r="29" ht="15" customHeight="1">
      <c r="A29" s="10"/>
      <c r="B29" s="34" cm="1">
        <f t="array" ref="B29">B28+1</f>
        <v>25</v>
      </c>
      <c r="C29" t="s" s="60">
        <v>62</v>
      </c>
      <c r="D29" t="s" s="60">
        <v>88</v>
      </c>
      <c r="E29" s="42">
        <v>926000</v>
      </c>
      <c r="F29" s="64">
        <v>67881</v>
      </c>
      <c r="G29" s="42">
        <v>73229990.4240786</v>
      </c>
      <c r="H29" s="65">
        <v>0.075</v>
      </c>
      <c r="I29" s="11"/>
      <c r="J29" s="61">
        <v>0.0448156923055649</v>
      </c>
      <c r="K29" s="62">
        <v>0.0199039975420898</v>
      </c>
      <c r="L29" s="66"/>
      <c r="M29" t="s" s="60">
        <v>64</v>
      </c>
      <c r="N29" s="64"/>
      <c r="O29" s="64"/>
      <c r="P29" s="11"/>
      <c r="Q29" s="11"/>
      <c r="R29" s="11"/>
      <c r="S29" s="11"/>
      <c r="T29" s="11"/>
      <c r="U29" s="11"/>
      <c r="V29" s="13"/>
    </row>
    <row r="30" ht="15" customHeight="1">
      <c r="A30" s="10"/>
      <c r="B30" s="34" cm="1">
        <f t="array" ref="B30">B29+1</f>
        <v>26</v>
      </c>
      <c r="C30" t="s" s="60">
        <v>89</v>
      </c>
      <c r="D30" t="s" s="60">
        <v>90</v>
      </c>
      <c r="E30" s="42">
        <v>573000</v>
      </c>
      <c r="F30" s="64">
        <v>61100</v>
      </c>
      <c r="G30" s="42">
        <v>73229990.4240786</v>
      </c>
      <c r="H30" s="65">
        <v>0.075</v>
      </c>
      <c r="I30" s="11"/>
      <c r="J30" s="61">
        <v>0.0448156923055649</v>
      </c>
      <c r="K30" s="62">
        <v>0.0199039975420898</v>
      </c>
      <c r="L30" s="66"/>
      <c r="M30" t="s" s="60">
        <v>64</v>
      </c>
      <c r="N30" s="64"/>
      <c r="O30" s="64"/>
      <c r="P30" s="11"/>
      <c r="Q30" s="11"/>
      <c r="R30" s="11"/>
      <c r="S30" s="11"/>
      <c r="T30" s="11"/>
      <c r="U30" s="11"/>
      <c r="V30" s="13"/>
    </row>
    <row r="31" ht="15" customHeight="1">
      <c r="A31" s="10"/>
      <c r="B31" s="34" cm="1">
        <f t="array" ref="B31">B30+1</f>
        <v>27</v>
      </c>
      <c r="C31" t="s" s="60">
        <v>66</v>
      </c>
      <c r="D31" t="s" s="60">
        <v>91</v>
      </c>
      <c r="E31" s="42">
        <v>521000</v>
      </c>
      <c r="F31" s="64">
        <v>160878</v>
      </c>
      <c r="G31" s="42">
        <v>73229990.4240786</v>
      </c>
      <c r="H31" s="65">
        <v>0.075</v>
      </c>
      <c r="I31" s="11"/>
      <c r="J31" s="61">
        <v>0.0448156923055649</v>
      </c>
      <c r="K31" s="62">
        <v>0.0199039975420898</v>
      </c>
      <c r="L31" s="66"/>
      <c r="M31" t="s" s="60">
        <v>64</v>
      </c>
      <c r="N31" s="64"/>
      <c r="O31" s="64"/>
      <c r="P31" s="11"/>
      <c r="Q31" s="11"/>
      <c r="R31" s="11"/>
      <c r="S31" s="11"/>
      <c r="T31" s="11"/>
      <c r="U31" s="11"/>
      <c r="V31" s="13"/>
    </row>
    <row r="32" ht="15" customHeight="1">
      <c r="A32" s="10"/>
      <c r="B32" s="34" cm="1">
        <f t="array" ref="B32">B31+1</f>
        <v>28</v>
      </c>
      <c r="C32" t="s" s="60">
        <v>80</v>
      </c>
      <c r="D32" t="s" s="60">
        <v>92</v>
      </c>
      <c r="E32" s="42">
        <v>237500</v>
      </c>
      <c r="F32" s="64">
        <v>55103</v>
      </c>
      <c r="G32" s="42">
        <v>73229990.4240786</v>
      </c>
      <c r="H32" s="65">
        <v>0.075</v>
      </c>
      <c r="I32" s="11"/>
      <c r="J32" s="61">
        <v>0.0448156923055649</v>
      </c>
      <c r="K32" s="62">
        <v>0.0199039975420898</v>
      </c>
      <c r="L32" s="66"/>
      <c r="M32" t="s" s="60">
        <v>64</v>
      </c>
      <c r="N32" s="64"/>
      <c r="O32" s="64"/>
      <c r="P32" s="11"/>
      <c r="Q32" s="11"/>
      <c r="R32" s="11"/>
      <c r="S32" s="11"/>
      <c r="T32" s="11"/>
      <c r="U32" s="11"/>
      <c r="V32" s="13"/>
    </row>
    <row r="33" ht="15" customHeight="1">
      <c r="A33" s="10"/>
      <c r="B33" s="34" cm="1">
        <f t="array" ref="B33">B32+1</f>
        <v>29</v>
      </c>
      <c r="C33" t="s" s="60">
        <v>80</v>
      </c>
      <c r="D33" t="s" s="60">
        <v>93</v>
      </c>
      <c r="E33" s="42">
        <v>237500</v>
      </c>
      <c r="F33" s="64">
        <v>55103</v>
      </c>
      <c r="G33" s="42">
        <v>73229990.4240786</v>
      </c>
      <c r="H33" s="65">
        <v>0.075</v>
      </c>
      <c r="I33" s="11"/>
      <c r="J33" s="61">
        <v>0.0448156923055649</v>
      </c>
      <c r="K33" s="62">
        <v>0.0199039975420898</v>
      </c>
      <c r="L33" s="66"/>
      <c r="M33" t="s" s="60">
        <v>64</v>
      </c>
      <c r="N33" s="64"/>
      <c r="O33" s="64"/>
      <c r="P33" s="11"/>
      <c r="Q33" s="11"/>
      <c r="R33" s="11"/>
      <c r="S33" s="11"/>
      <c r="T33" s="11"/>
      <c r="U33" s="11"/>
      <c r="V33" s="13"/>
    </row>
    <row r="34" ht="15" customHeight="1">
      <c r="A34" s="10"/>
      <c r="B34" s="34" cm="1">
        <f t="array" ref="B34">B33+1</f>
        <v>30</v>
      </c>
      <c r="C34" t="s" s="60">
        <v>94</v>
      </c>
      <c r="D34" t="s" s="60">
        <v>95</v>
      </c>
      <c r="E34" s="42">
        <v>745000</v>
      </c>
      <c r="F34" s="64">
        <v>90295</v>
      </c>
      <c r="G34" s="42">
        <v>73229990.4240786</v>
      </c>
      <c r="H34" s="65">
        <v>0.075</v>
      </c>
      <c r="I34" s="11"/>
      <c r="J34" s="61">
        <v>0.0448156923055649</v>
      </c>
      <c r="K34" s="62">
        <v>0.0199039975420898</v>
      </c>
      <c r="L34" s="66"/>
      <c r="M34" t="s" s="60">
        <v>64</v>
      </c>
      <c r="N34" s="64"/>
      <c r="O34" s="64"/>
      <c r="P34" s="11"/>
      <c r="Q34" s="11"/>
      <c r="R34" s="11"/>
      <c r="S34" s="11"/>
      <c r="T34" s="11"/>
      <c r="U34" s="11"/>
      <c r="V34" s="13"/>
    </row>
    <row r="35" ht="15" customHeight="1">
      <c r="A35" s="10"/>
      <c r="B35" s="34" cm="1">
        <f t="array" ref="B35">B34+1</f>
        <v>31</v>
      </c>
      <c r="C35" t="s" s="60">
        <v>66</v>
      </c>
      <c r="D35" t="s" s="60">
        <v>96</v>
      </c>
      <c r="E35" s="42">
        <v>391000</v>
      </c>
      <c r="F35" s="64">
        <v>55125</v>
      </c>
      <c r="G35" s="42">
        <v>73229990.4240786</v>
      </c>
      <c r="H35" s="65">
        <v>0.075</v>
      </c>
      <c r="I35" s="11"/>
      <c r="J35" s="61">
        <v>0.0448156923055649</v>
      </c>
      <c r="K35" s="62">
        <v>0.0199039975420898</v>
      </c>
      <c r="L35" s="66"/>
      <c r="M35" t="s" s="60">
        <v>64</v>
      </c>
      <c r="N35" s="64"/>
      <c r="O35" s="64"/>
      <c r="P35" s="11"/>
      <c r="Q35" s="11"/>
      <c r="R35" s="11"/>
      <c r="S35" s="11"/>
      <c r="T35" s="11"/>
      <c r="U35" s="11"/>
      <c r="V35" s="13"/>
    </row>
    <row r="36" ht="15" customHeight="1">
      <c r="A36" s="10"/>
      <c r="B36" s="34" cm="1">
        <f t="array" ref="B36">B35+1</f>
        <v>32</v>
      </c>
      <c r="C36" t="s" s="60">
        <v>62</v>
      </c>
      <c r="D36" t="s" s="60">
        <v>97</v>
      </c>
      <c r="E36" s="42">
        <v>904000</v>
      </c>
      <c r="F36" s="64">
        <v>72762</v>
      </c>
      <c r="G36" s="42">
        <v>73229990.4240786</v>
      </c>
      <c r="H36" s="65">
        <v>0.075</v>
      </c>
      <c r="I36" s="11"/>
      <c r="J36" s="61">
        <v>0.0448156923055649</v>
      </c>
      <c r="K36" s="62">
        <v>0.0199039975420898</v>
      </c>
      <c r="L36" s="66"/>
      <c r="M36" t="s" s="60">
        <v>64</v>
      </c>
      <c r="N36" s="64"/>
      <c r="O36" s="64"/>
      <c r="P36" s="11"/>
      <c r="Q36" s="11"/>
      <c r="R36" s="11"/>
      <c r="S36" s="11"/>
      <c r="T36" s="11"/>
      <c r="U36" s="11"/>
      <c r="V36" s="13"/>
    </row>
    <row r="37" ht="15" customHeight="1">
      <c r="A37" s="10"/>
      <c r="B37" s="34" cm="1">
        <f t="array" ref="B37">B36+1</f>
        <v>33</v>
      </c>
      <c r="C37" t="s" s="60">
        <v>98</v>
      </c>
      <c r="D37" t="s" s="60">
        <v>99</v>
      </c>
      <c r="E37" s="42">
        <v>490000</v>
      </c>
      <c r="F37" s="64">
        <v>97046</v>
      </c>
      <c r="G37" s="42">
        <v>73229990.4240786</v>
      </c>
      <c r="H37" s="65">
        <v>0.075</v>
      </c>
      <c r="I37" s="11"/>
      <c r="J37" s="61">
        <v>0.0448156923055649</v>
      </c>
      <c r="K37" s="62">
        <v>0.0199039975420898</v>
      </c>
      <c r="L37" s="66"/>
      <c r="M37" t="s" s="60">
        <v>64</v>
      </c>
      <c r="N37" s="64"/>
      <c r="O37" s="64"/>
      <c r="P37" s="11"/>
      <c r="Q37" s="11"/>
      <c r="R37" s="11"/>
      <c r="S37" s="11"/>
      <c r="T37" s="11"/>
      <c r="U37" s="11"/>
      <c r="V37" s="13"/>
    </row>
    <row r="38" ht="15" customHeight="1">
      <c r="A38" s="10"/>
      <c r="B38" s="34" cm="1">
        <f t="array" ref="B38">B37+1</f>
        <v>34</v>
      </c>
      <c r="C38" t="s" s="60">
        <v>62</v>
      </c>
      <c r="D38" t="s" s="60">
        <v>100</v>
      </c>
      <c r="E38" s="42">
        <v>840000</v>
      </c>
      <c r="F38" s="64">
        <v>89020</v>
      </c>
      <c r="G38" s="42">
        <v>73229990.4240786</v>
      </c>
      <c r="H38" s="65">
        <v>0.075</v>
      </c>
      <c r="I38" s="11"/>
      <c r="J38" s="61">
        <v>0.0448156923055649</v>
      </c>
      <c r="K38" s="62">
        <v>0.0199039975420898</v>
      </c>
      <c r="L38" s="66"/>
      <c r="M38" t="s" s="60">
        <v>64</v>
      </c>
      <c r="N38" s="64"/>
      <c r="O38" s="64"/>
      <c r="P38" s="11"/>
      <c r="Q38" s="11"/>
      <c r="R38" s="11"/>
      <c r="S38" s="11"/>
      <c r="T38" s="11"/>
      <c r="U38" s="11"/>
      <c r="V38" s="13"/>
    </row>
    <row r="39" ht="15" customHeight="1">
      <c r="A39" s="10"/>
      <c r="B39" s="34" cm="1">
        <f t="array" ref="B39">B38+1</f>
        <v>35</v>
      </c>
      <c r="C39" t="s" s="60">
        <v>66</v>
      </c>
      <c r="D39" t="s" s="60">
        <v>101</v>
      </c>
      <c r="E39" s="42">
        <v>521000</v>
      </c>
      <c r="F39" s="64">
        <v>157461</v>
      </c>
      <c r="G39" s="42">
        <v>73229990.4240786</v>
      </c>
      <c r="H39" s="65">
        <v>0.075</v>
      </c>
      <c r="I39" s="11"/>
      <c r="J39" s="61">
        <v>0.0448156923055649</v>
      </c>
      <c r="K39" s="62">
        <v>0.0199039975420898</v>
      </c>
      <c r="L39" s="66"/>
      <c r="M39" t="s" s="60">
        <v>64</v>
      </c>
      <c r="N39" s="64"/>
      <c r="O39" s="64"/>
      <c r="P39" s="11"/>
      <c r="Q39" s="11"/>
      <c r="R39" s="11"/>
      <c r="S39" s="11"/>
      <c r="T39" s="11"/>
      <c r="U39" s="11"/>
      <c r="V39" s="13"/>
    </row>
    <row r="40" ht="15" customHeight="1">
      <c r="A40" s="10"/>
      <c r="B40" s="34" cm="1">
        <f t="array" ref="B40">B39+1</f>
        <v>36</v>
      </c>
      <c r="C40" t="s" s="60">
        <v>102</v>
      </c>
      <c r="D40" t="s" s="60">
        <v>103</v>
      </c>
      <c r="E40" s="42">
        <v>755000</v>
      </c>
      <c r="F40" s="64">
        <v>307521</v>
      </c>
      <c r="G40" s="42">
        <v>73229990.4240786</v>
      </c>
      <c r="H40" s="65">
        <v>0.075</v>
      </c>
      <c r="I40" s="11"/>
      <c r="J40" s="61">
        <v>0.0448156923055649</v>
      </c>
      <c r="K40" s="62">
        <v>0.0199039975420898</v>
      </c>
      <c r="L40" s="66"/>
      <c r="M40" t="s" s="60">
        <v>64</v>
      </c>
      <c r="N40" s="64"/>
      <c r="O40" s="64"/>
      <c r="P40" s="11"/>
      <c r="Q40" s="11"/>
      <c r="R40" s="11"/>
      <c r="S40" s="11"/>
      <c r="T40" s="11"/>
      <c r="U40" s="11"/>
      <c r="V40" s="13"/>
    </row>
    <row r="41" ht="15" customHeight="1">
      <c r="A41" s="10"/>
      <c r="B41" s="34" cm="1">
        <f t="array" ref="B41">B40+1</f>
        <v>37</v>
      </c>
      <c r="C41" t="s" s="60">
        <v>66</v>
      </c>
      <c r="D41" t="s" s="60">
        <v>104</v>
      </c>
      <c r="E41" s="42">
        <v>475000</v>
      </c>
      <c r="F41" s="64">
        <v>84607</v>
      </c>
      <c r="G41" s="42">
        <v>73229990.4240786</v>
      </c>
      <c r="H41" s="65">
        <v>0.075</v>
      </c>
      <c r="I41" s="11"/>
      <c r="J41" s="61">
        <v>0.0448156923055649</v>
      </c>
      <c r="K41" s="62">
        <v>0.0199039975420898</v>
      </c>
      <c r="L41" s="66"/>
      <c r="M41" t="s" s="60">
        <v>64</v>
      </c>
      <c r="N41" s="64"/>
      <c r="O41" s="64"/>
      <c r="P41" s="11"/>
      <c r="Q41" s="11"/>
      <c r="R41" s="11"/>
      <c r="S41" s="11"/>
      <c r="T41" s="11"/>
      <c r="U41" s="11"/>
      <c r="V41" s="13"/>
    </row>
    <row r="42" ht="15" customHeight="1">
      <c r="A42" s="10"/>
      <c r="B42" s="34" cm="1">
        <f t="array" ref="B42">B41+1</f>
        <v>38</v>
      </c>
      <c r="C42" t="s" s="60">
        <v>98</v>
      </c>
      <c r="D42" t="s" s="60">
        <v>105</v>
      </c>
      <c r="E42" s="42">
        <v>651000</v>
      </c>
      <c r="F42" s="64">
        <v>78462</v>
      </c>
      <c r="G42" s="42">
        <v>73229990.4240786</v>
      </c>
      <c r="H42" s="65">
        <v>0.075</v>
      </c>
      <c r="I42" s="11"/>
      <c r="J42" s="61">
        <v>0.0448156923055649</v>
      </c>
      <c r="K42" s="62">
        <v>0.0199039975420898</v>
      </c>
      <c r="L42" s="66"/>
      <c r="M42" t="s" s="60">
        <v>64</v>
      </c>
      <c r="N42" s="64"/>
      <c r="O42" s="64"/>
      <c r="P42" s="11"/>
      <c r="Q42" s="11"/>
      <c r="R42" s="11"/>
      <c r="S42" s="11"/>
      <c r="T42" s="11"/>
      <c r="U42" s="11"/>
      <c r="V42" s="13"/>
    </row>
    <row r="43" ht="15" customHeight="1">
      <c r="A43" s="10"/>
      <c r="B43" s="34" cm="1">
        <f t="array" ref="B43">B42+1</f>
        <v>39</v>
      </c>
      <c r="C43" t="s" s="60">
        <v>66</v>
      </c>
      <c r="D43" t="s" s="60">
        <v>106</v>
      </c>
      <c r="E43" s="42">
        <v>521000</v>
      </c>
      <c r="F43" s="64">
        <v>84037</v>
      </c>
      <c r="G43" s="42">
        <v>73229990.4240786</v>
      </c>
      <c r="H43" s="65">
        <v>0.075</v>
      </c>
      <c r="I43" s="11"/>
      <c r="J43" s="61">
        <v>0.0448156923055649</v>
      </c>
      <c r="K43" s="62">
        <v>0.0199039975420898</v>
      </c>
      <c r="L43" s="66"/>
      <c r="M43" t="s" s="60">
        <v>64</v>
      </c>
      <c r="N43" s="64"/>
      <c r="O43" s="64"/>
      <c r="P43" s="11"/>
      <c r="Q43" s="11"/>
      <c r="R43" s="11"/>
      <c r="S43" s="11"/>
      <c r="T43" s="11"/>
      <c r="U43" s="11"/>
      <c r="V43" s="13"/>
    </row>
    <row r="44" ht="15" customHeight="1">
      <c r="A44" s="10"/>
      <c r="B44" s="34" cm="1">
        <f t="array" ref="B44">B43+1</f>
        <v>40</v>
      </c>
      <c r="C44" t="s" s="60">
        <v>107</v>
      </c>
      <c r="D44" t="s" s="60">
        <v>108</v>
      </c>
      <c r="E44" s="42">
        <v>640000</v>
      </c>
      <c r="F44" s="64">
        <v>158549</v>
      </c>
      <c r="G44" s="42">
        <v>73229990.4240786</v>
      </c>
      <c r="H44" s="65">
        <v>0.075</v>
      </c>
      <c r="I44" s="11"/>
      <c r="J44" s="61">
        <v>0.0448156923055649</v>
      </c>
      <c r="K44" s="62">
        <v>0.0199039975420898</v>
      </c>
      <c r="L44" s="66"/>
      <c r="M44" t="s" s="60">
        <v>64</v>
      </c>
      <c r="N44" s="64"/>
      <c r="O44" s="64"/>
      <c r="P44" s="11"/>
      <c r="Q44" s="11"/>
      <c r="R44" s="11"/>
      <c r="S44" s="11"/>
      <c r="T44" s="11"/>
      <c r="U44" s="11"/>
      <c r="V44" s="13"/>
    </row>
    <row r="45" ht="15" customHeight="1">
      <c r="A45" s="10"/>
      <c r="B45" s="34" cm="1">
        <f t="array" ref="B45">B44+1</f>
        <v>41</v>
      </c>
      <c r="C45" t="s" s="60">
        <v>66</v>
      </c>
      <c r="D45" t="s" s="60">
        <v>109</v>
      </c>
      <c r="E45" s="42">
        <v>315000</v>
      </c>
      <c r="F45" s="64">
        <v>149199</v>
      </c>
      <c r="G45" s="42">
        <v>73229990.4240786</v>
      </c>
      <c r="H45" s="65">
        <v>0.075</v>
      </c>
      <c r="I45" s="11"/>
      <c r="J45" s="61">
        <v>0.0448156923055649</v>
      </c>
      <c r="K45" s="62">
        <v>0.0199039975420898</v>
      </c>
      <c r="L45" s="66"/>
      <c r="M45" t="s" s="60">
        <v>64</v>
      </c>
      <c r="N45" s="64"/>
      <c r="O45" s="64"/>
      <c r="P45" s="11"/>
      <c r="Q45" s="11"/>
      <c r="R45" s="11"/>
      <c r="S45" s="11"/>
      <c r="T45" s="11"/>
      <c r="U45" s="11"/>
      <c r="V45" s="13"/>
    </row>
    <row r="46" ht="15" customHeight="1">
      <c r="A46" s="10"/>
      <c r="B46" s="34" cm="1">
        <f t="array" ref="B46">B45+1</f>
        <v>42</v>
      </c>
      <c r="C46" t="s" s="60">
        <v>110</v>
      </c>
      <c r="D46" t="s" s="60">
        <v>111</v>
      </c>
      <c r="E46" s="42">
        <v>445000</v>
      </c>
      <c r="F46" s="64">
        <v>66051</v>
      </c>
      <c r="G46" s="42">
        <v>73229990.4240786</v>
      </c>
      <c r="H46" s="65">
        <v>0.075</v>
      </c>
      <c r="I46" s="11"/>
      <c r="J46" s="61">
        <v>0.0448156923055649</v>
      </c>
      <c r="K46" s="62">
        <v>0.0199039975420898</v>
      </c>
      <c r="L46" s="66"/>
      <c r="M46" t="s" s="60">
        <v>64</v>
      </c>
      <c r="N46" s="64"/>
      <c r="O46" s="64"/>
      <c r="P46" s="11"/>
      <c r="Q46" s="11"/>
      <c r="R46" s="11"/>
      <c r="S46" s="11"/>
      <c r="T46" s="11"/>
      <c r="U46" s="11"/>
      <c r="V46" s="13"/>
    </row>
    <row r="47" ht="15" customHeight="1">
      <c r="A47" s="10"/>
      <c r="B47" s="34" cm="1">
        <f t="array" ref="B47">B46+1</f>
        <v>43</v>
      </c>
      <c r="C47" t="s" s="60">
        <v>110</v>
      </c>
      <c r="D47" t="s" s="60">
        <v>112</v>
      </c>
      <c r="E47" s="42">
        <v>445000</v>
      </c>
      <c r="F47" s="64">
        <v>71238</v>
      </c>
      <c r="G47" s="42">
        <v>73229990.4240786</v>
      </c>
      <c r="H47" s="65">
        <v>0.075</v>
      </c>
      <c r="I47" s="11"/>
      <c r="J47" s="61">
        <v>0.0448156923055649</v>
      </c>
      <c r="K47" s="62">
        <v>0.0199039975420898</v>
      </c>
      <c r="L47" s="66"/>
      <c r="M47" t="s" s="60">
        <v>64</v>
      </c>
      <c r="N47" s="64"/>
      <c r="O47" s="64"/>
      <c r="P47" s="11"/>
      <c r="Q47" s="11"/>
      <c r="R47" s="11"/>
      <c r="S47" s="11"/>
      <c r="T47" s="11"/>
      <c r="U47" s="11"/>
      <c r="V47" s="13"/>
    </row>
    <row r="48" ht="15" customHeight="1">
      <c r="A48" s="10"/>
      <c r="B48" s="34" cm="1">
        <f t="array" ref="B48">B47+1</f>
        <v>44</v>
      </c>
      <c r="C48" t="s" s="60">
        <v>113</v>
      </c>
      <c r="D48" t="s" s="60">
        <v>114</v>
      </c>
      <c r="E48" s="42">
        <v>705000</v>
      </c>
      <c r="F48" s="64">
        <v>122951</v>
      </c>
      <c r="G48" s="42">
        <v>73229990.4240786</v>
      </c>
      <c r="H48" s="65">
        <v>0.075</v>
      </c>
      <c r="I48" s="11"/>
      <c r="J48" s="61">
        <v>0.0448156923055649</v>
      </c>
      <c r="K48" s="62">
        <v>0.0199039975420898</v>
      </c>
      <c r="L48" s="66"/>
      <c r="M48" t="s" s="60">
        <v>64</v>
      </c>
      <c r="N48" s="64"/>
      <c r="O48" s="64"/>
      <c r="P48" s="11"/>
      <c r="Q48" s="11"/>
      <c r="R48" s="11"/>
      <c r="S48" s="11"/>
      <c r="T48" s="11"/>
      <c r="U48" s="11"/>
      <c r="V48" s="13"/>
    </row>
    <row r="49" ht="15" customHeight="1">
      <c r="A49" s="10"/>
      <c r="B49" s="34" cm="1">
        <f t="array" ref="B49">B48+1</f>
        <v>45</v>
      </c>
      <c r="C49" t="s" s="60">
        <v>80</v>
      </c>
      <c r="D49" t="s" s="60">
        <v>115</v>
      </c>
      <c r="E49" s="42">
        <v>185000</v>
      </c>
      <c r="F49" s="64">
        <v>41637</v>
      </c>
      <c r="G49" s="42">
        <v>73229990.4240786</v>
      </c>
      <c r="H49" s="65">
        <v>0.075</v>
      </c>
      <c r="I49" s="11"/>
      <c r="J49" s="61">
        <v>0.0448156923055649</v>
      </c>
      <c r="K49" s="62">
        <v>0.0199039975420898</v>
      </c>
      <c r="L49" s="66"/>
      <c r="M49" t="s" s="60">
        <v>64</v>
      </c>
      <c r="N49" s="64"/>
      <c r="O49" s="64"/>
      <c r="P49" s="11"/>
      <c r="Q49" s="11"/>
      <c r="R49" s="11"/>
      <c r="S49" s="11"/>
      <c r="T49" s="11"/>
      <c r="U49" s="11"/>
      <c r="V49" s="13"/>
    </row>
    <row r="50" ht="15" customHeight="1">
      <c r="A50" s="10"/>
      <c r="B50" s="34" cm="1">
        <f t="array" ref="B50">B49+1</f>
        <v>46</v>
      </c>
      <c r="C50" t="s" s="60">
        <v>80</v>
      </c>
      <c r="D50" t="s" s="60">
        <v>116</v>
      </c>
      <c r="E50" s="42">
        <v>185000</v>
      </c>
      <c r="F50" s="64">
        <v>41637</v>
      </c>
      <c r="G50" s="42">
        <v>73229990.4240786</v>
      </c>
      <c r="H50" s="65">
        <v>0.075</v>
      </c>
      <c r="I50" s="11"/>
      <c r="J50" s="61">
        <v>0.0448156923055649</v>
      </c>
      <c r="K50" s="62">
        <v>0.0199039975420898</v>
      </c>
      <c r="L50" s="66"/>
      <c r="M50" t="s" s="60">
        <v>64</v>
      </c>
      <c r="N50" s="64"/>
      <c r="O50" s="64"/>
      <c r="P50" s="11"/>
      <c r="Q50" s="11"/>
      <c r="R50" s="11"/>
      <c r="S50" s="11"/>
      <c r="T50" s="11"/>
      <c r="U50" s="11"/>
      <c r="V50" s="13"/>
    </row>
    <row r="51" ht="15" customHeight="1">
      <c r="A51" s="10"/>
      <c r="B51" s="34" cm="1">
        <f t="array" ref="B51">B50+1</f>
        <v>47</v>
      </c>
      <c r="C51" t="s" s="60">
        <v>62</v>
      </c>
      <c r="D51" t="s" s="60">
        <v>117</v>
      </c>
      <c r="E51" s="42">
        <v>789000</v>
      </c>
      <c r="F51" s="64">
        <v>141260</v>
      </c>
      <c r="G51" s="42">
        <v>73229990.4240786</v>
      </c>
      <c r="H51" s="65">
        <v>0.075</v>
      </c>
      <c r="I51" s="11"/>
      <c r="J51" s="61">
        <v>0.0448156923055649</v>
      </c>
      <c r="K51" s="62">
        <v>0.0199039975420898</v>
      </c>
      <c r="L51" s="66"/>
      <c r="M51" t="s" s="60">
        <v>64</v>
      </c>
      <c r="N51" s="64"/>
      <c r="O51" s="64"/>
      <c r="P51" s="11"/>
      <c r="Q51" s="11"/>
      <c r="R51" s="11"/>
      <c r="S51" s="11"/>
      <c r="T51" s="11"/>
      <c r="U51" s="11"/>
      <c r="V51" s="13"/>
    </row>
    <row r="52" ht="15" customHeight="1">
      <c r="A52" s="10"/>
      <c r="B52" s="34" cm="1">
        <f t="array" ref="B52">B51+1</f>
        <v>48</v>
      </c>
      <c r="C52" t="s" s="60">
        <v>118</v>
      </c>
      <c r="D52" t="s" s="60">
        <v>119</v>
      </c>
      <c r="E52" s="42">
        <v>275000</v>
      </c>
      <c r="F52" s="64">
        <v>62138</v>
      </c>
      <c r="G52" s="42">
        <v>73229990.4240786</v>
      </c>
      <c r="H52" s="65">
        <v>0.075</v>
      </c>
      <c r="I52" s="11"/>
      <c r="J52" s="61">
        <v>0.0448156923055649</v>
      </c>
      <c r="K52" s="62">
        <v>0.0199039975420898</v>
      </c>
      <c r="L52" s="66"/>
      <c r="M52" t="s" s="60">
        <v>64</v>
      </c>
      <c r="N52" s="64"/>
      <c r="O52" s="64"/>
      <c r="P52" s="11"/>
      <c r="Q52" s="11"/>
      <c r="R52" s="11"/>
      <c r="S52" s="11"/>
      <c r="T52" s="11"/>
      <c r="U52" s="11"/>
      <c r="V52" s="13"/>
    </row>
    <row r="53" ht="15" customHeight="1">
      <c r="A53" s="10"/>
      <c r="B53" s="34" cm="1">
        <f t="array" ref="B53">B52+1</f>
        <v>49</v>
      </c>
      <c r="C53" t="s" s="60">
        <v>80</v>
      </c>
      <c r="D53" t="s" s="60">
        <v>120</v>
      </c>
      <c r="E53" s="42">
        <v>348125</v>
      </c>
      <c r="F53" s="64">
        <v>50290</v>
      </c>
      <c r="G53" s="42">
        <v>73229990.4240786</v>
      </c>
      <c r="H53" s="65">
        <v>0.075</v>
      </c>
      <c r="I53" s="11"/>
      <c r="J53" s="61">
        <v>0.0448156923055649</v>
      </c>
      <c r="K53" s="62">
        <v>0.0199039975420898</v>
      </c>
      <c r="L53" s="66"/>
      <c r="M53" t="s" s="60">
        <v>64</v>
      </c>
      <c r="N53" s="64"/>
      <c r="O53" s="64"/>
      <c r="P53" s="11"/>
      <c r="Q53" s="11"/>
      <c r="R53" s="11"/>
      <c r="S53" s="11"/>
      <c r="T53" s="11"/>
      <c r="U53" s="11"/>
      <c r="V53" s="13"/>
    </row>
    <row r="54" ht="15" customHeight="1">
      <c r="A54" s="10"/>
      <c r="B54" s="34" cm="1">
        <f t="array" ref="B54">B53+1</f>
        <v>50</v>
      </c>
      <c r="C54" t="s" s="60">
        <v>80</v>
      </c>
      <c r="D54" t="s" s="60">
        <v>121</v>
      </c>
      <c r="E54" s="42">
        <v>348125</v>
      </c>
      <c r="F54" s="64">
        <v>50290</v>
      </c>
      <c r="G54" s="42">
        <v>73229990.4240786</v>
      </c>
      <c r="H54" s="65">
        <v>0.075</v>
      </c>
      <c r="I54" s="11"/>
      <c r="J54" s="61">
        <v>0.0448156923055649</v>
      </c>
      <c r="K54" s="62">
        <v>0.0199039975420898</v>
      </c>
      <c r="L54" s="66"/>
      <c r="M54" t="s" s="60">
        <v>64</v>
      </c>
      <c r="N54" s="64"/>
      <c r="O54" s="64"/>
      <c r="P54" s="11"/>
      <c r="Q54" s="11"/>
      <c r="R54" s="11"/>
      <c r="S54" s="11"/>
      <c r="T54" s="11"/>
      <c r="U54" s="11"/>
      <c r="V54" s="13"/>
    </row>
    <row r="55" ht="15" customHeight="1">
      <c r="A55" s="10"/>
      <c r="B55" s="34" cm="1">
        <f t="array" ref="B55">B54+1</f>
        <v>51</v>
      </c>
      <c r="C55" t="s" s="60">
        <v>94</v>
      </c>
      <c r="D55" t="s" s="60">
        <v>122</v>
      </c>
      <c r="E55" s="42">
        <v>710000</v>
      </c>
      <c r="F55" s="64">
        <v>156643</v>
      </c>
      <c r="G55" s="42">
        <v>73229990.4240786</v>
      </c>
      <c r="H55" s="65">
        <v>0.075</v>
      </c>
      <c r="I55" s="11"/>
      <c r="J55" s="61">
        <v>0.0448156923055649</v>
      </c>
      <c r="K55" s="62">
        <v>0.0199039975420898</v>
      </c>
      <c r="L55" s="66"/>
      <c r="M55" t="s" s="60">
        <v>64</v>
      </c>
      <c r="N55" s="64"/>
      <c r="O55" s="64"/>
      <c r="P55" s="11"/>
      <c r="Q55" s="11"/>
      <c r="R55" s="11"/>
      <c r="S55" s="11"/>
      <c r="T55" s="11"/>
      <c r="U55" s="11"/>
      <c r="V55" s="13"/>
    </row>
    <row r="56" ht="15" customHeight="1">
      <c r="A56" s="10"/>
      <c r="B56" s="34" cm="1">
        <f t="array" ref="B56">B55+1</f>
        <v>52</v>
      </c>
      <c r="C56" t="s" s="60">
        <v>98</v>
      </c>
      <c r="D56" t="s" s="60">
        <v>123</v>
      </c>
      <c r="E56" s="42">
        <v>596000</v>
      </c>
      <c r="F56" s="64">
        <v>121843</v>
      </c>
      <c r="G56" s="42">
        <v>73229990.4240786</v>
      </c>
      <c r="H56" s="65">
        <v>0.075</v>
      </c>
      <c r="I56" s="11"/>
      <c r="J56" s="61">
        <v>0.0448156923055649</v>
      </c>
      <c r="K56" s="62">
        <v>0.0199039975420898</v>
      </c>
      <c r="L56" s="66"/>
      <c r="M56" t="s" s="60">
        <v>64</v>
      </c>
      <c r="N56" s="64"/>
      <c r="O56" s="64"/>
      <c r="P56" s="11"/>
      <c r="Q56" s="11"/>
      <c r="R56" s="11"/>
      <c r="S56" s="11"/>
      <c r="T56" s="11"/>
      <c r="U56" s="11"/>
      <c r="V56" s="13"/>
    </row>
    <row r="57" ht="15" customHeight="1">
      <c r="A57" s="10"/>
      <c r="B57" s="34" cm="1">
        <f t="array" ref="B57">B56+1</f>
        <v>53</v>
      </c>
      <c r="C57" t="s" s="60">
        <v>62</v>
      </c>
      <c r="D57" t="s" s="60">
        <v>124</v>
      </c>
      <c r="E57" s="42">
        <v>920000</v>
      </c>
      <c r="F57" s="64">
        <v>128029</v>
      </c>
      <c r="G57" s="42">
        <v>73229990.4240786</v>
      </c>
      <c r="H57" s="65">
        <v>0.075</v>
      </c>
      <c r="I57" s="11"/>
      <c r="J57" s="61">
        <v>0.0448156923055649</v>
      </c>
      <c r="K57" s="62">
        <v>0.0199039975420898</v>
      </c>
      <c r="L57" s="66"/>
      <c r="M57" t="s" s="60">
        <v>64</v>
      </c>
      <c r="N57" s="64"/>
      <c r="O57" s="64"/>
      <c r="P57" s="11"/>
      <c r="Q57" s="11"/>
      <c r="R57" s="11"/>
      <c r="S57" s="11"/>
      <c r="T57" s="11"/>
      <c r="U57" s="11"/>
      <c r="V57" s="13"/>
    </row>
    <row r="58" ht="15" customHeight="1">
      <c r="A58" s="10"/>
      <c r="B58" s="34" cm="1">
        <f t="array" ref="B58">B57+1</f>
        <v>54</v>
      </c>
      <c r="C58" t="s" s="60">
        <v>62</v>
      </c>
      <c r="D58" t="s" s="60">
        <v>125</v>
      </c>
      <c r="E58" s="42">
        <v>845000</v>
      </c>
      <c r="F58" s="64">
        <v>91554</v>
      </c>
      <c r="G58" s="42">
        <v>73229990.4240786</v>
      </c>
      <c r="H58" s="65">
        <v>0.075</v>
      </c>
      <c r="I58" s="11"/>
      <c r="J58" s="61">
        <v>0.0448156923055649</v>
      </c>
      <c r="K58" s="62">
        <v>0.0199039975420898</v>
      </c>
      <c r="L58" s="66"/>
      <c r="M58" t="s" s="60">
        <v>64</v>
      </c>
      <c r="N58" s="64"/>
      <c r="O58" s="64"/>
      <c r="P58" s="11"/>
      <c r="Q58" s="11"/>
      <c r="R58" s="11"/>
      <c r="S58" s="11"/>
      <c r="T58" s="11"/>
      <c r="U58" s="11"/>
      <c r="V58" s="13"/>
    </row>
    <row r="59" ht="15" customHeight="1">
      <c r="A59" s="10"/>
      <c r="B59" s="34" cm="1">
        <f t="array" ref="B59">B58+1</f>
        <v>55</v>
      </c>
      <c r="C59" t="s" s="60">
        <v>66</v>
      </c>
      <c r="D59" t="s" s="60">
        <v>126</v>
      </c>
      <c r="E59" s="42">
        <v>360000</v>
      </c>
      <c r="F59" s="64">
        <v>84148</v>
      </c>
      <c r="G59" s="42">
        <v>73229990.4240786</v>
      </c>
      <c r="H59" s="65">
        <v>0.075</v>
      </c>
      <c r="I59" s="11"/>
      <c r="J59" s="61">
        <v>0.0448156923055649</v>
      </c>
      <c r="K59" s="62">
        <v>0.0199039975420898</v>
      </c>
      <c r="L59" s="66"/>
      <c r="M59" t="s" s="60">
        <v>64</v>
      </c>
      <c r="N59" s="64"/>
      <c r="O59" s="64"/>
      <c r="P59" s="11"/>
      <c r="Q59" s="11"/>
      <c r="R59" s="11"/>
      <c r="S59" s="11"/>
      <c r="T59" s="11"/>
      <c r="U59" s="11"/>
      <c r="V59" s="13"/>
    </row>
    <row r="60" ht="15" customHeight="1">
      <c r="A60" s="10"/>
      <c r="B60" s="34" cm="1">
        <f t="array" ref="B60">B59+1</f>
        <v>56</v>
      </c>
      <c r="C60" t="s" s="60">
        <v>94</v>
      </c>
      <c r="D60" t="s" s="60">
        <v>127</v>
      </c>
      <c r="E60" s="42">
        <v>472500</v>
      </c>
      <c r="F60" s="64">
        <v>179340</v>
      </c>
      <c r="G60" s="42">
        <v>73229990.4240786</v>
      </c>
      <c r="H60" s="65">
        <v>0.075</v>
      </c>
      <c r="I60" s="11"/>
      <c r="J60" s="61">
        <v>0.0448156923055649</v>
      </c>
      <c r="K60" s="62">
        <v>0.0199039975420898</v>
      </c>
      <c r="L60" s="66"/>
      <c r="M60" t="s" s="60">
        <v>64</v>
      </c>
      <c r="N60" s="64"/>
      <c r="O60" s="64"/>
      <c r="P60" s="11"/>
      <c r="Q60" s="11"/>
      <c r="R60" s="11"/>
      <c r="S60" s="11"/>
      <c r="T60" s="11"/>
      <c r="U60" s="11"/>
      <c r="V60" s="13"/>
    </row>
    <row r="61" ht="15" customHeight="1">
      <c r="A61" s="10"/>
      <c r="B61" s="34" cm="1">
        <f t="array" ref="B61">B60+1</f>
        <v>57</v>
      </c>
      <c r="C61" t="s" s="60">
        <v>62</v>
      </c>
      <c r="D61" t="s" s="60">
        <v>128</v>
      </c>
      <c r="E61" s="42">
        <v>960000</v>
      </c>
      <c r="F61" s="64">
        <v>189536</v>
      </c>
      <c r="G61" s="42">
        <v>73229990.4240786</v>
      </c>
      <c r="H61" s="65">
        <v>0.075</v>
      </c>
      <c r="I61" s="11"/>
      <c r="J61" s="61">
        <v>0.0448156923055649</v>
      </c>
      <c r="K61" s="62">
        <v>0.0199039975420898</v>
      </c>
      <c r="L61" s="66"/>
      <c r="M61" t="s" s="60">
        <v>64</v>
      </c>
      <c r="N61" s="64"/>
      <c r="O61" s="64"/>
      <c r="P61" s="11"/>
      <c r="Q61" s="11"/>
      <c r="R61" s="11"/>
      <c r="S61" s="11"/>
      <c r="T61" s="11"/>
      <c r="U61" s="11"/>
      <c r="V61" s="13"/>
    </row>
    <row r="62" ht="15" customHeight="1">
      <c r="A62" s="10"/>
      <c r="B62" s="34" cm="1">
        <f t="array" ref="B62">B61+1</f>
        <v>58</v>
      </c>
      <c r="C62" t="s" s="60">
        <v>62</v>
      </c>
      <c r="D62" t="s" s="60">
        <v>129</v>
      </c>
      <c r="E62" s="42">
        <v>915000</v>
      </c>
      <c r="F62" s="64">
        <v>104837</v>
      </c>
      <c r="G62" s="42">
        <v>73229990.4240786</v>
      </c>
      <c r="H62" s="65">
        <v>0.075</v>
      </c>
      <c r="I62" s="11"/>
      <c r="J62" s="61">
        <v>0.0448156923055649</v>
      </c>
      <c r="K62" s="62">
        <v>0.0199039975420898</v>
      </c>
      <c r="L62" s="66"/>
      <c r="M62" t="s" s="60">
        <v>64</v>
      </c>
      <c r="N62" s="64"/>
      <c r="O62" s="64"/>
      <c r="P62" s="11"/>
      <c r="Q62" s="11"/>
      <c r="R62" s="11"/>
      <c r="S62" s="11"/>
      <c r="T62" s="11"/>
      <c r="U62" s="11"/>
      <c r="V62" s="13"/>
    </row>
    <row r="63" ht="15" customHeight="1">
      <c r="A63" s="10"/>
      <c r="B63" s="34" cm="1">
        <f t="array" ref="B63">B62+1</f>
        <v>59</v>
      </c>
      <c r="C63" t="s" s="60">
        <v>130</v>
      </c>
      <c r="D63" t="s" s="60">
        <v>131</v>
      </c>
      <c r="E63" s="42">
        <v>295000</v>
      </c>
      <c r="F63" s="64">
        <v>109817</v>
      </c>
      <c r="G63" s="42">
        <v>73229990.4240786</v>
      </c>
      <c r="H63" s="65">
        <v>0.075</v>
      </c>
      <c r="I63" s="11"/>
      <c r="J63" s="61">
        <v>0.0448156923055649</v>
      </c>
      <c r="K63" s="62">
        <v>0.0199039975420898</v>
      </c>
      <c r="L63" s="66"/>
      <c r="M63" t="s" s="60">
        <v>64</v>
      </c>
      <c r="N63" s="64"/>
      <c r="O63" s="64"/>
      <c r="P63" s="11"/>
      <c r="Q63" s="11"/>
      <c r="R63" s="11"/>
      <c r="S63" s="11"/>
      <c r="T63" s="11"/>
      <c r="U63" s="11"/>
      <c r="V63" s="13"/>
    </row>
    <row r="64" ht="15" customHeight="1">
      <c r="A64" s="10"/>
      <c r="B64" s="34" cm="1">
        <f t="array" ref="B64">B63+1</f>
        <v>60</v>
      </c>
      <c r="C64" t="s" s="60">
        <v>132</v>
      </c>
      <c r="D64" t="s" s="60">
        <v>133</v>
      </c>
      <c r="E64" s="42">
        <v>471000</v>
      </c>
      <c r="F64" s="64">
        <v>168765</v>
      </c>
      <c r="G64" s="42">
        <v>73229990.4240786</v>
      </c>
      <c r="H64" s="65">
        <v>0.075</v>
      </c>
      <c r="I64" s="11"/>
      <c r="J64" s="61">
        <v>0.0448156923055649</v>
      </c>
      <c r="K64" s="62">
        <v>0.0199039975420898</v>
      </c>
      <c r="L64" s="66"/>
      <c r="M64" t="s" s="60">
        <v>64</v>
      </c>
      <c r="N64" s="64"/>
      <c r="O64" s="64"/>
      <c r="P64" s="11"/>
      <c r="Q64" s="11"/>
      <c r="R64" s="11"/>
      <c r="S64" s="11"/>
      <c r="T64" s="11"/>
      <c r="U64" s="11"/>
      <c r="V64" s="13"/>
    </row>
    <row r="65" ht="15" customHeight="1">
      <c r="A65" s="10"/>
      <c r="B65" s="34" cm="1">
        <f t="array" ref="B65">B64+1</f>
        <v>61</v>
      </c>
      <c r="C65" t="s" s="60">
        <v>98</v>
      </c>
      <c r="D65" t="s" s="60">
        <v>134</v>
      </c>
      <c r="E65" s="42">
        <v>460000</v>
      </c>
      <c r="F65" s="64">
        <v>126936</v>
      </c>
      <c r="G65" s="42">
        <v>73229990.4240786</v>
      </c>
      <c r="H65" s="65">
        <v>0.075</v>
      </c>
      <c r="I65" s="11"/>
      <c r="J65" s="61">
        <v>0.0448156923055649</v>
      </c>
      <c r="K65" s="62">
        <v>0.0199039975420898</v>
      </c>
      <c r="L65" s="66"/>
      <c r="M65" t="s" s="60">
        <v>64</v>
      </c>
      <c r="N65" s="64"/>
      <c r="O65" s="64"/>
      <c r="P65" s="11"/>
      <c r="Q65" s="11"/>
      <c r="R65" s="11"/>
      <c r="S65" s="11"/>
      <c r="T65" s="11"/>
      <c r="U65" s="11"/>
      <c r="V65" s="13"/>
    </row>
    <row r="66" ht="15" customHeight="1">
      <c r="A66" s="10"/>
      <c r="B66" s="34" cm="1">
        <f t="array" ref="B66">B65+1</f>
        <v>62</v>
      </c>
      <c r="C66" t="s" s="60">
        <v>135</v>
      </c>
      <c r="D66" t="s" s="60">
        <v>136</v>
      </c>
      <c r="E66" s="42">
        <v>549000</v>
      </c>
      <c r="F66" s="64">
        <v>105781</v>
      </c>
      <c r="G66" s="42">
        <v>73229990.4240786</v>
      </c>
      <c r="H66" s="65">
        <v>0.075</v>
      </c>
      <c r="I66" s="11"/>
      <c r="J66" s="61">
        <v>0.0448156923055649</v>
      </c>
      <c r="K66" s="62">
        <v>0.0199039975420898</v>
      </c>
      <c r="L66" s="66"/>
      <c r="M66" t="s" s="60">
        <v>64</v>
      </c>
      <c r="N66" s="64"/>
      <c r="O66" s="64"/>
      <c r="P66" s="11"/>
      <c r="Q66" s="11"/>
      <c r="R66" s="11"/>
      <c r="S66" s="11"/>
      <c r="T66" s="11"/>
      <c r="U66" s="11"/>
      <c r="V66" s="13"/>
    </row>
    <row r="67" ht="15" customHeight="1">
      <c r="A67" s="10"/>
      <c r="B67" s="34" cm="1">
        <f t="array" ref="B67">B66+1</f>
        <v>63</v>
      </c>
      <c r="C67" t="s" s="60">
        <v>83</v>
      </c>
      <c r="D67" t="s" s="60">
        <v>137</v>
      </c>
      <c r="E67" s="42">
        <v>385500</v>
      </c>
      <c r="F67" s="64">
        <v>65515</v>
      </c>
      <c r="G67" s="42">
        <v>73229990.4240786</v>
      </c>
      <c r="H67" s="65">
        <v>0.075</v>
      </c>
      <c r="I67" s="11"/>
      <c r="J67" s="61">
        <v>0.0448156923055649</v>
      </c>
      <c r="K67" s="62">
        <v>0.0199039975420898</v>
      </c>
      <c r="L67" s="66"/>
      <c r="M67" t="s" s="60">
        <v>64</v>
      </c>
      <c r="N67" s="64"/>
      <c r="O67" s="64"/>
      <c r="P67" s="11"/>
      <c r="Q67" s="11"/>
      <c r="R67" s="11"/>
      <c r="S67" s="11"/>
      <c r="T67" s="11"/>
      <c r="U67" s="11"/>
      <c r="V67" s="13"/>
    </row>
    <row r="68" ht="15" customHeight="1">
      <c r="A68" s="10"/>
      <c r="B68" s="34" cm="1">
        <f t="array" ref="B68">B67+1</f>
        <v>64</v>
      </c>
      <c r="C68" t="s" s="60">
        <v>62</v>
      </c>
      <c r="D68" t="s" s="60">
        <v>138</v>
      </c>
      <c r="E68" s="42">
        <v>875000</v>
      </c>
      <c r="F68" s="64">
        <v>128289</v>
      </c>
      <c r="G68" s="42">
        <v>73229990.4240786</v>
      </c>
      <c r="H68" s="65">
        <v>0.075</v>
      </c>
      <c r="I68" s="11"/>
      <c r="J68" s="61">
        <v>0.0448156923055649</v>
      </c>
      <c r="K68" s="62">
        <v>0.0199039975420898</v>
      </c>
      <c r="L68" s="66"/>
      <c r="M68" t="s" s="60">
        <v>64</v>
      </c>
      <c r="N68" s="64"/>
      <c r="O68" s="64"/>
      <c r="P68" s="11"/>
      <c r="Q68" s="11"/>
      <c r="R68" s="11"/>
      <c r="S68" s="11"/>
      <c r="T68" s="11"/>
      <c r="U68" s="11"/>
      <c r="V68" s="13"/>
    </row>
    <row r="69" ht="15" customHeight="1">
      <c r="A69" s="10"/>
      <c r="B69" s="34" cm="1">
        <f t="array" ref="B69">B68+1</f>
        <v>65</v>
      </c>
      <c r="C69" t="s" s="60">
        <v>83</v>
      </c>
      <c r="D69" t="s" s="60">
        <v>139</v>
      </c>
      <c r="E69" s="42">
        <v>399000</v>
      </c>
      <c r="F69" s="64">
        <v>65333</v>
      </c>
      <c r="G69" s="42">
        <v>73229990.4240786</v>
      </c>
      <c r="H69" s="65">
        <v>0.075</v>
      </c>
      <c r="I69" s="11"/>
      <c r="J69" s="61">
        <v>0.0448156923055649</v>
      </c>
      <c r="K69" s="62">
        <v>0.0199039975420898</v>
      </c>
      <c r="L69" s="66"/>
      <c r="M69" t="s" s="60">
        <v>64</v>
      </c>
      <c r="N69" s="64"/>
      <c r="O69" s="64"/>
      <c r="P69" s="11"/>
      <c r="Q69" s="11"/>
      <c r="R69" s="11"/>
      <c r="S69" s="11"/>
      <c r="T69" s="11"/>
      <c r="U69" s="11"/>
      <c r="V69" s="13"/>
    </row>
    <row r="70" ht="15" customHeight="1">
      <c r="A70" s="10"/>
      <c r="B70" s="34" cm="1">
        <f t="array" ref="B70">B69+1</f>
        <v>66</v>
      </c>
      <c r="C70" t="s" s="60">
        <v>118</v>
      </c>
      <c r="D70" t="s" s="60">
        <v>140</v>
      </c>
      <c r="E70" s="42">
        <v>320000</v>
      </c>
      <c r="F70" s="64">
        <v>113529</v>
      </c>
      <c r="G70" s="42">
        <v>73229990.4240786</v>
      </c>
      <c r="H70" s="65">
        <v>0.075</v>
      </c>
      <c r="I70" s="11"/>
      <c r="J70" s="61">
        <v>0.0448156923055649</v>
      </c>
      <c r="K70" s="62">
        <v>0.0199039975420898</v>
      </c>
      <c r="L70" s="66"/>
      <c r="M70" t="s" s="60">
        <v>64</v>
      </c>
      <c r="N70" s="64"/>
      <c r="O70" s="64"/>
      <c r="P70" s="11"/>
      <c r="Q70" s="11"/>
      <c r="R70" s="11"/>
      <c r="S70" s="11"/>
      <c r="T70" s="11"/>
      <c r="U70" s="11"/>
      <c r="V70" s="13"/>
    </row>
    <row r="71" ht="15" customHeight="1">
      <c r="A71" s="10"/>
      <c r="B71" s="34" cm="1">
        <f t="array" ref="B71">B70+1</f>
        <v>67</v>
      </c>
      <c r="C71" t="s" s="60">
        <v>62</v>
      </c>
      <c r="D71" t="s" s="60">
        <v>141</v>
      </c>
      <c r="E71" s="42">
        <v>870000</v>
      </c>
      <c r="F71" s="64">
        <v>119696</v>
      </c>
      <c r="G71" s="42">
        <v>73229990.4240786</v>
      </c>
      <c r="H71" s="65">
        <v>0.075</v>
      </c>
      <c r="I71" s="11"/>
      <c r="J71" s="61">
        <v>0.0448156923055649</v>
      </c>
      <c r="K71" s="62">
        <v>0.0199039975420898</v>
      </c>
      <c r="L71" s="66"/>
      <c r="M71" t="s" s="60">
        <v>64</v>
      </c>
      <c r="N71" s="64"/>
      <c r="O71" s="64"/>
      <c r="P71" s="11"/>
      <c r="Q71" s="11"/>
      <c r="R71" s="11"/>
      <c r="S71" s="11"/>
      <c r="T71" s="11"/>
      <c r="U71" s="11"/>
      <c r="V71" s="13"/>
    </row>
    <row r="72" ht="15" customHeight="1">
      <c r="A72" s="10"/>
      <c r="B72" s="34" cm="1">
        <f t="array" ref="B72">B71+1</f>
        <v>68</v>
      </c>
      <c r="C72" t="s" s="60">
        <v>62</v>
      </c>
      <c r="D72" t="s" s="60">
        <v>142</v>
      </c>
      <c r="E72" s="42">
        <v>862000</v>
      </c>
      <c r="F72" s="64">
        <v>138152</v>
      </c>
      <c r="G72" s="42">
        <v>73229990.4240786</v>
      </c>
      <c r="H72" s="65">
        <v>0.075</v>
      </c>
      <c r="I72" s="11"/>
      <c r="J72" s="61">
        <v>0.0448156923055649</v>
      </c>
      <c r="K72" s="62">
        <v>0.0199039975420898</v>
      </c>
      <c r="L72" s="66"/>
      <c r="M72" t="s" s="60">
        <v>64</v>
      </c>
      <c r="N72" s="64"/>
      <c r="O72" s="64"/>
      <c r="P72" s="11"/>
      <c r="Q72" s="11"/>
      <c r="R72" s="11"/>
      <c r="S72" s="11"/>
      <c r="T72" s="11"/>
      <c r="U72" s="11"/>
      <c r="V72" s="13"/>
    </row>
    <row r="73" ht="15" customHeight="1">
      <c r="A73" s="10"/>
      <c r="B73" s="34" cm="1">
        <f t="array" ref="B73">B72+1</f>
        <v>69</v>
      </c>
      <c r="C73" t="s" s="60">
        <v>94</v>
      </c>
      <c r="D73" t="s" s="60">
        <v>143</v>
      </c>
      <c r="E73" s="42">
        <v>619000</v>
      </c>
      <c r="F73" s="64">
        <v>151037</v>
      </c>
      <c r="G73" s="42">
        <v>73229990.4240786</v>
      </c>
      <c r="H73" s="65">
        <v>0.075</v>
      </c>
      <c r="I73" s="11"/>
      <c r="J73" s="61">
        <v>0.0448156923055649</v>
      </c>
      <c r="K73" s="62">
        <v>0.0199039975420898</v>
      </c>
      <c r="L73" s="66"/>
      <c r="M73" t="s" s="60">
        <v>64</v>
      </c>
      <c r="N73" s="64"/>
      <c r="O73" s="64"/>
      <c r="P73" s="11"/>
      <c r="Q73" s="11"/>
      <c r="R73" s="11"/>
      <c r="S73" s="11"/>
      <c r="T73" s="11"/>
      <c r="U73" s="11"/>
      <c r="V73" s="13"/>
    </row>
    <row r="74" ht="15" customHeight="1">
      <c r="A74" s="10"/>
      <c r="B74" s="34" cm="1">
        <f t="array" ref="B74">B73+1</f>
        <v>70</v>
      </c>
      <c r="C74" t="s" s="60">
        <v>62</v>
      </c>
      <c r="D74" t="s" s="60">
        <v>144</v>
      </c>
      <c r="E74" s="42">
        <v>848000</v>
      </c>
      <c r="F74" s="64">
        <v>100347</v>
      </c>
      <c r="G74" s="42">
        <v>73229990.4240786</v>
      </c>
      <c r="H74" s="65">
        <v>0.075</v>
      </c>
      <c r="I74" s="11"/>
      <c r="J74" s="61">
        <v>0.0448156923055649</v>
      </c>
      <c r="K74" s="62">
        <v>0.0199039975420898</v>
      </c>
      <c r="L74" s="66"/>
      <c r="M74" t="s" s="60">
        <v>64</v>
      </c>
      <c r="N74" s="64"/>
      <c r="O74" s="64"/>
      <c r="P74" s="11"/>
      <c r="Q74" s="11"/>
      <c r="R74" s="11"/>
      <c r="S74" s="11"/>
      <c r="T74" s="11"/>
      <c r="U74" s="11"/>
      <c r="V74" s="13"/>
    </row>
    <row r="75" ht="15" customHeight="1">
      <c r="A75" s="10"/>
      <c r="B75" s="34" cm="1">
        <f t="array" ref="B75">B74+1</f>
        <v>71</v>
      </c>
      <c r="C75" t="s" s="60">
        <v>107</v>
      </c>
      <c r="D75" t="s" s="60">
        <v>145</v>
      </c>
      <c r="E75" s="42">
        <v>647500</v>
      </c>
      <c r="F75" s="64">
        <v>231891</v>
      </c>
      <c r="G75" s="42">
        <v>73229990.4240786</v>
      </c>
      <c r="H75" s="65">
        <v>0.075</v>
      </c>
      <c r="I75" s="11"/>
      <c r="J75" s="61">
        <v>0.0448156923055649</v>
      </c>
      <c r="K75" s="62">
        <v>0.0199039975420898</v>
      </c>
      <c r="L75" s="66"/>
      <c r="M75" t="s" s="60">
        <v>64</v>
      </c>
      <c r="N75" s="64"/>
      <c r="O75" s="64"/>
      <c r="P75" s="11"/>
      <c r="Q75" s="11"/>
      <c r="R75" s="11"/>
      <c r="S75" s="11"/>
      <c r="T75" s="11"/>
      <c r="U75" s="11"/>
      <c r="V75" s="13"/>
    </row>
    <row r="76" ht="15" customHeight="1">
      <c r="A76" s="10"/>
      <c r="B76" s="34" cm="1">
        <f t="array" ref="B76">B75+1</f>
        <v>72</v>
      </c>
      <c r="C76" t="s" s="60">
        <v>62</v>
      </c>
      <c r="D76" t="s" s="60">
        <v>146</v>
      </c>
      <c r="E76" s="42">
        <v>865000</v>
      </c>
      <c r="F76" s="64">
        <v>134291</v>
      </c>
      <c r="G76" s="42">
        <v>73229990.4240786</v>
      </c>
      <c r="H76" s="65">
        <v>0.075</v>
      </c>
      <c r="I76" s="11"/>
      <c r="J76" s="61">
        <v>0.0448156923055649</v>
      </c>
      <c r="K76" s="62">
        <v>0.0199039975420898</v>
      </c>
      <c r="L76" s="66"/>
      <c r="M76" t="s" s="60">
        <v>64</v>
      </c>
      <c r="N76" s="64"/>
      <c r="O76" s="64"/>
      <c r="P76" s="11"/>
      <c r="Q76" s="11"/>
      <c r="R76" s="11"/>
      <c r="S76" s="11"/>
      <c r="T76" s="11"/>
      <c r="U76" s="11"/>
      <c r="V76" s="13"/>
    </row>
    <row r="77" ht="15" customHeight="1">
      <c r="A77" s="10"/>
      <c r="B77" s="34" cm="1">
        <f t="array" ref="B77">B76+1</f>
        <v>73</v>
      </c>
      <c r="C77" t="s" s="60">
        <v>62</v>
      </c>
      <c r="D77" t="s" s="60">
        <v>147</v>
      </c>
      <c r="E77" s="42">
        <v>791000</v>
      </c>
      <c r="F77" s="64">
        <v>185745</v>
      </c>
      <c r="G77" s="42">
        <v>73229990.4240786</v>
      </c>
      <c r="H77" s="65">
        <v>0.075</v>
      </c>
      <c r="I77" s="11"/>
      <c r="J77" s="61">
        <v>0.0448156923055649</v>
      </c>
      <c r="K77" s="62">
        <v>0.0199039975420898</v>
      </c>
      <c r="L77" s="66"/>
      <c r="M77" t="s" s="60">
        <v>64</v>
      </c>
      <c r="N77" s="64"/>
      <c r="O77" s="64"/>
      <c r="P77" s="11"/>
      <c r="Q77" s="11"/>
      <c r="R77" s="11"/>
      <c r="S77" s="11"/>
      <c r="T77" s="11"/>
      <c r="U77" s="11"/>
      <c r="V77" s="13"/>
    </row>
    <row r="78" ht="15" customHeight="1">
      <c r="A78" s="10"/>
      <c r="B78" s="34" cm="1">
        <f t="array" ref="B78">B77+1</f>
        <v>74</v>
      </c>
      <c r="C78" t="s" s="60">
        <v>62</v>
      </c>
      <c r="D78" t="s" s="60">
        <v>148</v>
      </c>
      <c r="E78" s="42">
        <v>671000</v>
      </c>
      <c r="F78" s="64">
        <v>164729</v>
      </c>
      <c r="G78" s="42">
        <v>73229990.4240786</v>
      </c>
      <c r="H78" s="65">
        <v>0.075</v>
      </c>
      <c r="I78" s="11"/>
      <c r="J78" s="61">
        <v>0.0448156923055649</v>
      </c>
      <c r="K78" s="62">
        <v>0.0199039975420898</v>
      </c>
      <c r="L78" s="66"/>
      <c r="M78" t="s" s="60">
        <v>64</v>
      </c>
      <c r="N78" s="64"/>
      <c r="O78" s="64"/>
      <c r="P78" s="11"/>
      <c r="Q78" s="11"/>
      <c r="R78" s="11"/>
      <c r="S78" s="11"/>
      <c r="T78" s="11"/>
      <c r="U78" s="11"/>
      <c r="V78" s="13"/>
    </row>
    <row r="79" ht="15" customHeight="1">
      <c r="A79" s="10"/>
      <c r="B79" s="34" cm="1">
        <f t="array" ref="B79">B78+1</f>
        <v>75</v>
      </c>
      <c r="C79" t="s" s="60">
        <v>94</v>
      </c>
      <c r="D79" t="s" s="60">
        <v>149</v>
      </c>
      <c r="E79" s="42">
        <v>550000</v>
      </c>
      <c r="F79" s="64">
        <v>135288</v>
      </c>
      <c r="G79" s="42">
        <v>73229990.4240786</v>
      </c>
      <c r="H79" s="65">
        <v>0.075</v>
      </c>
      <c r="I79" s="11"/>
      <c r="J79" s="61">
        <v>0.0448156923055649</v>
      </c>
      <c r="K79" s="62">
        <v>0.0199039975420898</v>
      </c>
      <c r="L79" s="66"/>
      <c r="M79" t="s" s="60">
        <v>64</v>
      </c>
      <c r="N79" s="64"/>
      <c r="O79" s="64"/>
      <c r="P79" s="11"/>
      <c r="Q79" s="11"/>
      <c r="R79" s="11"/>
      <c r="S79" s="11"/>
      <c r="T79" s="11"/>
      <c r="U79" s="11"/>
      <c r="V79" s="13"/>
    </row>
    <row r="80" ht="15" customHeight="1">
      <c r="A80" s="10"/>
      <c r="B80" s="34" cm="1">
        <f t="array" ref="B80">B79+1</f>
        <v>76</v>
      </c>
      <c r="C80" t="s" s="60">
        <v>98</v>
      </c>
      <c r="D80" t="s" s="60">
        <v>150</v>
      </c>
      <c r="E80" s="42">
        <v>526831</v>
      </c>
      <c r="F80" s="64">
        <v>193009</v>
      </c>
      <c r="G80" s="42">
        <v>73229990.4240786</v>
      </c>
      <c r="H80" s="65">
        <v>0.075</v>
      </c>
      <c r="I80" s="11"/>
      <c r="J80" s="61">
        <v>0.0448156923055649</v>
      </c>
      <c r="K80" s="62">
        <v>0.0199039975420898</v>
      </c>
      <c r="L80" s="66"/>
      <c r="M80" t="s" s="60">
        <v>64</v>
      </c>
      <c r="N80" s="64"/>
      <c r="O80" s="64"/>
      <c r="P80" s="11"/>
      <c r="Q80" s="64"/>
      <c r="R80" s="11"/>
      <c r="S80" s="11"/>
      <c r="T80" s="11"/>
      <c r="U80" s="11"/>
      <c r="V80" s="13"/>
    </row>
    <row r="81" ht="15" customHeight="1">
      <c r="A81" s="10"/>
      <c r="B81" s="34" cm="1">
        <f t="array" ref="B81">B80+1</f>
        <v>77</v>
      </c>
      <c r="C81" t="s" s="60">
        <v>118</v>
      </c>
      <c r="D81" t="s" s="60">
        <v>151</v>
      </c>
      <c r="E81" s="42">
        <v>250000</v>
      </c>
      <c r="F81" s="64">
        <v>92780</v>
      </c>
      <c r="G81" s="42">
        <v>73229990.4240786</v>
      </c>
      <c r="H81" s="65">
        <v>0.075</v>
      </c>
      <c r="I81" s="11"/>
      <c r="J81" s="61">
        <v>0.0448156923055649</v>
      </c>
      <c r="K81" s="62">
        <v>0.0199039975420898</v>
      </c>
      <c r="L81" s="66"/>
      <c r="M81" t="s" s="60">
        <v>64</v>
      </c>
      <c r="N81" s="64"/>
      <c r="O81" s="64"/>
      <c r="P81" s="11"/>
      <c r="Q81" s="64"/>
      <c r="R81" s="11"/>
      <c r="S81" s="11"/>
      <c r="T81" s="11"/>
      <c r="U81" s="11"/>
      <c r="V81" s="13"/>
    </row>
    <row r="82" ht="15" customHeight="1">
      <c r="A82" s="10"/>
      <c r="B82" s="34" cm="1">
        <f t="array" ref="B82">B81+1</f>
        <v>78</v>
      </c>
      <c r="C82" t="s" s="60">
        <v>66</v>
      </c>
      <c r="D82" t="s" s="60">
        <v>152</v>
      </c>
      <c r="E82" s="42">
        <v>507217</v>
      </c>
      <c r="F82" s="64">
        <v>94415</v>
      </c>
      <c r="G82" s="42">
        <v>73229990.4240786</v>
      </c>
      <c r="H82" s="65">
        <v>0.075</v>
      </c>
      <c r="I82" s="11"/>
      <c r="J82" s="61">
        <v>0.0448156923055649</v>
      </c>
      <c r="K82" s="62">
        <v>0.0199039975420898</v>
      </c>
      <c r="L82" s="66"/>
      <c r="M82" t="s" s="60">
        <v>64</v>
      </c>
      <c r="N82" s="64"/>
      <c r="O82" s="64"/>
      <c r="P82" s="11"/>
      <c r="Q82" s="64"/>
      <c r="R82" s="11"/>
      <c r="S82" s="11"/>
      <c r="T82" s="11"/>
      <c r="U82" s="11"/>
      <c r="V82" s="13"/>
    </row>
    <row r="83" ht="15" customHeight="1">
      <c r="A83" s="10"/>
      <c r="B83" s="34" cm="1">
        <f t="array" ref="B83">B82+1</f>
        <v>79</v>
      </c>
      <c r="C83" t="s" s="60">
        <v>66</v>
      </c>
      <c r="D83" t="s" s="60">
        <v>153</v>
      </c>
      <c r="E83" s="42">
        <v>309278</v>
      </c>
      <c r="F83" s="64">
        <v>144059</v>
      </c>
      <c r="G83" s="42">
        <v>73229990.4240786</v>
      </c>
      <c r="H83" s="65">
        <v>0.075</v>
      </c>
      <c r="I83" s="11"/>
      <c r="J83" s="61">
        <v>0.0448156923055649</v>
      </c>
      <c r="K83" s="62">
        <v>0.0199039975420898</v>
      </c>
      <c r="L83" s="66"/>
      <c r="M83" t="s" s="60">
        <v>64</v>
      </c>
      <c r="N83" s="64"/>
      <c r="O83" s="64"/>
      <c r="P83" s="11"/>
      <c r="Q83" s="64"/>
      <c r="R83" s="11"/>
      <c r="S83" s="11"/>
      <c r="T83" s="11"/>
      <c r="U83" s="11"/>
      <c r="V83" s="13"/>
    </row>
    <row r="84" ht="15" customHeight="1">
      <c r="A84" s="10"/>
      <c r="B84" s="34" cm="1">
        <f t="array" ref="B84">B83+1</f>
        <v>80</v>
      </c>
      <c r="C84" t="s" s="60">
        <v>72</v>
      </c>
      <c r="D84" t="s" s="60">
        <v>154</v>
      </c>
      <c r="E84" s="42">
        <v>356186</v>
      </c>
      <c r="F84" s="64">
        <v>110752</v>
      </c>
      <c r="G84" s="42">
        <v>73229990.4240786</v>
      </c>
      <c r="H84" s="65">
        <v>0.075</v>
      </c>
      <c r="I84" s="11"/>
      <c r="J84" s="61">
        <v>0.0448156923055649</v>
      </c>
      <c r="K84" s="62">
        <v>0.0199039975420898</v>
      </c>
      <c r="L84" s="66"/>
      <c r="M84" t="s" s="60">
        <v>64</v>
      </c>
      <c r="N84" s="64"/>
      <c r="O84" s="64"/>
      <c r="P84" s="11"/>
      <c r="Q84" s="64"/>
      <c r="R84" s="11"/>
      <c r="S84" s="11"/>
      <c r="T84" s="11"/>
      <c r="U84" s="11"/>
      <c r="V84" s="13"/>
    </row>
    <row r="85" ht="15" customHeight="1">
      <c r="A85" s="10"/>
      <c r="B85" s="34" cm="1">
        <f t="array" ref="B85">B84+1</f>
        <v>81</v>
      </c>
      <c r="C85" t="s" s="60">
        <v>66</v>
      </c>
      <c r="D85" t="s" s="60">
        <v>155</v>
      </c>
      <c r="E85" s="42">
        <v>330000</v>
      </c>
      <c r="F85" s="64">
        <v>147490</v>
      </c>
      <c r="G85" s="42">
        <v>73229990.4240786</v>
      </c>
      <c r="H85" s="65">
        <v>0.075</v>
      </c>
      <c r="I85" s="11"/>
      <c r="J85" s="61">
        <v>0.0448156923055649</v>
      </c>
      <c r="K85" s="62">
        <v>0.0199039975420898</v>
      </c>
      <c r="L85" s="66"/>
      <c r="M85" t="s" s="60">
        <v>64</v>
      </c>
      <c r="N85" s="64"/>
      <c r="O85" s="64"/>
      <c r="P85" s="11"/>
      <c r="Q85" s="64"/>
      <c r="R85" s="11"/>
      <c r="S85" s="11"/>
      <c r="T85" s="11"/>
      <c r="U85" s="11"/>
      <c r="V85" s="13"/>
    </row>
    <row r="86" ht="15" customHeight="1">
      <c r="A86" s="10"/>
      <c r="B86" s="34" cm="1">
        <f t="array" ref="B86">B85+1</f>
        <v>82</v>
      </c>
      <c r="C86" t="s" s="60">
        <v>94</v>
      </c>
      <c r="D86" t="s" s="60">
        <v>156</v>
      </c>
      <c r="E86" s="42">
        <v>510000</v>
      </c>
      <c r="F86" s="64">
        <v>122473</v>
      </c>
      <c r="G86" s="42">
        <v>85525648.6979544</v>
      </c>
      <c r="H86" s="65">
        <v>0.075</v>
      </c>
      <c r="I86" s="11"/>
      <c r="J86" s="61">
        <v>0.079792532324791</v>
      </c>
      <c r="K86" s="62">
        <v>0.0527635718179002</v>
      </c>
      <c r="L86" s="66"/>
      <c r="M86" t="s" s="60">
        <v>157</v>
      </c>
      <c r="N86" s="64"/>
      <c r="O86" s="64"/>
      <c r="P86" s="11"/>
      <c r="Q86" s="11"/>
      <c r="R86" s="11"/>
      <c r="S86" s="11"/>
      <c r="T86" s="11"/>
      <c r="U86" s="11"/>
      <c r="V86" s="13"/>
    </row>
    <row r="87" ht="15" customHeight="1">
      <c r="A87" s="10"/>
      <c r="B87" s="34" cm="1">
        <f t="array" ref="B87">B86+1</f>
        <v>83</v>
      </c>
      <c r="C87" t="s" s="60">
        <v>98</v>
      </c>
      <c r="D87" t="s" s="60">
        <v>158</v>
      </c>
      <c r="E87" s="42">
        <v>462000</v>
      </c>
      <c r="F87" s="64">
        <v>123588</v>
      </c>
      <c r="G87" s="42">
        <v>85525648.6979544</v>
      </c>
      <c r="H87" s="65">
        <v>0.075</v>
      </c>
      <c r="I87" s="11"/>
      <c r="J87" s="61">
        <v>0.079792532324791</v>
      </c>
      <c r="K87" s="62">
        <v>0.0527635718179002</v>
      </c>
      <c r="L87" s="66"/>
      <c r="M87" t="s" s="60">
        <v>157</v>
      </c>
      <c r="N87" s="64"/>
      <c r="O87" s="64"/>
      <c r="P87" s="11"/>
      <c r="Q87" s="11"/>
      <c r="R87" s="11"/>
      <c r="S87" s="11"/>
      <c r="T87" s="11"/>
      <c r="U87" s="11"/>
      <c r="V87" s="13"/>
    </row>
    <row r="88" ht="15" customHeight="1">
      <c r="A88" s="10"/>
      <c r="B88" s="34" cm="1">
        <f t="array" ref="B88">B87+1</f>
        <v>84</v>
      </c>
      <c r="C88" t="s" s="60">
        <v>159</v>
      </c>
      <c r="D88" t="s" s="60">
        <v>160</v>
      </c>
      <c r="E88" s="42">
        <v>652000</v>
      </c>
      <c r="F88" s="64">
        <v>136896</v>
      </c>
      <c r="G88" s="42">
        <v>85525648.6979544</v>
      </c>
      <c r="H88" s="65">
        <v>0.075</v>
      </c>
      <c r="I88" s="11"/>
      <c r="J88" s="61">
        <v>0.079792532324791</v>
      </c>
      <c r="K88" s="62">
        <v>0.0527635718179002</v>
      </c>
      <c r="L88" s="66"/>
      <c r="M88" t="s" s="60">
        <v>157</v>
      </c>
      <c r="N88" s="64"/>
      <c r="O88" s="64"/>
      <c r="P88" s="11"/>
      <c r="Q88" s="11"/>
      <c r="R88" s="11"/>
      <c r="S88" s="11"/>
      <c r="T88" s="11"/>
      <c r="U88" s="11"/>
      <c r="V88" s="13"/>
    </row>
    <row r="89" ht="15" customHeight="1">
      <c r="A89" s="10"/>
      <c r="B89" s="34" cm="1">
        <f t="array" ref="B89">B88+1</f>
        <v>85</v>
      </c>
      <c r="C89" t="s" s="60">
        <v>62</v>
      </c>
      <c r="D89" t="s" s="60">
        <v>161</v>
      </c>
      <c r="E89" s="42">
        <v>795000</v>
      </c>
      <c r="F89" s="64">
        <v>146185</v>
      </c>
      <c r="G89" s="42">
        <v>85525648.6979544</v>
      </c>
      <c r="H89" s="65">
        <v>0.075</v>
      </c>
      <c r="I89" s="11"/>
      <c r="J89" s="61">
        <v>0.079792532324791</v>
      </c>
      <c r="K89" s="62">
        <v>0.0527635718179002</v>
      </c>
      <c r="L89" s="66"/>
      <c r="M89" t="s" s="60">
        <v>157</v>
      </c>
      <c r="N89" s="64"/>
      <c r="O89" s="64"/>
      <c r="P89" s="11"/>
      <c r="Q89" s="11"/>
      <c r="R89" s="11"/>
      <c r="S89" s="11"/>
      <c r="T89" s="11"/>
      <c r="U89" s="11"/>
      <c r="V89" s="13"/>
    </row>
    <row r="90" ht="15" customHeight="1">
      <c r="A90" s="10"/>
      <c r="B90" s="34" cm="1">
        <f t="array" ref="B90">B89+1</f>
        <v>86</v>
      </c>
      <c r="C90" t="s" s="60">
        <v>66</v>
      </c>
      <c r="D90" t="s" s="60">
        <v>162</v>
      </c>
      <c r="E90" s="42">
        <v>450000</v>
      </c>
      <c r="F90" s="64">
        <v>103564</v>
      </c>
      <c r="G90" s="42">
        <v>85525648.6979544</v>
      </c>
      <c r="H90" s="65">
        <v>0.075</v>
      </c>
      <c r="I90" s="11"/>
      <c r="J90" s="61">
        <v>0.079792532324791</v>
      </c>
      <c r="K90" s="62">
        <v>0.0527635718179002</v>
      </c>
      <c r="L90" s="66"/>
      <c r="M90" t="s" s="60">
        <v>157</v>
      </c>
      <c r="N90" s="64"/>
      <c r="O90" s="64"/>
      <c r="P90" s="11"/>
      <c r="Q90" s="11"/>
      <c r="R90" s="11"/>
      <c r="S90" s="11"/>
      <c r="T90" s="11"/>
      <c r="U90" s="11"/>
      <c r="V90" s="13"/>
    </row>
    <row r="91" ht="15" customHeight="1">
      <c r="A91" s="10"/>
      <c r="B91" s="34" cm="1">
        <f t="array" ref="B91">B90+1</f>
        <v>87</v>
      </c>
      <c r="C91" t="s" s="60">
        <v>62</v>
      </c>
      <c r="D91" t="s" s="60">
        <v>163</v>
      </c>
      <c r="E91" s="42">
        <v>895000</v>
      </c>
      <c r="F91" s="64">
        <v>205642</v>
      </c>
      <c r="G91" s="42">
        <v>85525648.6979544</v>
      </c>
      <c r="H91" s="65">
        <v>0.075</v>
      </c>
      <c r="I91" s="11"/>
      <c r="J91" s="61">
        <v>0.079792532324791</v>
      </c>
      <c r="K91" s="62">
        <v>0.0527635718179002</v>
      </c>
      <c r="L91" s="66"/>
      <c r="M91" t="s" s="60">
        <v>157</v>
      </c>
      <c r="N91" s="64"/>
      <c r="O91" s="64"/>
      <c r="P91" s="11"/>
      <c r="Q91" s="11"/>
      <c r="R91" s="11"/>
      <c r="S91" s="11"/>
      <c r="T91" s="11"/>
      <c r="U91" s="11"/>
      <c r="V91" s="13"/>
    </row>
    <row r="92" ht="15" customHeight="1">
      <c r="A92" s="10"/>
      <c r="B92" s="34" cm="1">
        <f t="array" ref="B92">B91+1</f>
        <v>88</v>
      </c>
      <c r="C92" t="s" s="60">
        <v>98</v>
      </c>
      <c r="D92" t="s" s="60">
        <v>164</v>
      </c>
      <c r="E92" s="42">
        <v>595000</v>
      </c>
      <c r="F92" s="64">
        <v>176938</v>
      </c>
      <c r="G92" s="42">
        <v>85525648.6979544</v>
      </c>
      <c r="H92" s="65">
        <v>0.075</v>
      </c>
      <c r="I92" s="11"/>
      <c r="J92" s="61">
        <v>0.079792532324791</v>
      </c>
      <c r="K92" s="62">
        <v>0.0527635718179002</v>
      </c>
      <c r="L92" s="66"/>
      <c r="M92" t="s" s="60">
        <v>157</v>
      </c>
      <c r="N92" s="64"/>
      <c r="O92" s="64"/>
      <c r="P92" s="11"/>
      <c r="Q92" s="11"/>
      <c r="R92" s="11"/>
      <c r="S92" s="11"/>
      <c r="T92" s="11"/>
      <c r="U92" s="11"/>
      <c r="V92" s="13"/>
    </row>
    <row r="93" ht="15" customHeight="1">
      <c r="A93" s="10"/>
      <c r="B93" s="34" cm="1">
        <f t="array" ref="B93">B92+1</f>
        <v>89</v>
      </c>
      <c r="C93" t="s" s="60">
        <v>98</v>
      </c>
      <c r="D93" t="s" s="60">
        <v>165</v>
      </c>
      <c r="E93" s="42">
        <v>489000</v>
      </c>
      <c r="F93" s="64">
        <v>214623</v>
      </c>
      <c r="G93" s="42">
        <v>85525648.6979544</v>
      </c>
      <c r="H93" s="65">
        <v>0.075</v>
      </c>
      <c r="I93" s="11"/>
      <c r="J93" s="61">
        <v>0.079792532324791</v>
      </c>
      <c r="K93" s="62">
        <v>0.0527635718179002</v>
      </c>
      <c r="L93" s="66"/>
      <c r="M93" t="s" s="60">
        <v>157</v>
      </c>
      <c r="N93" s="64"/>
      <c r="O93" s="64"/>
      <c r="P93" s="11"/>
      <c r="Q93" s="11"/>
      <c r="R93" s="11"/>
      <c r="S93" s="11"/>
      <c r="T93" s="11"/>
      <c r="U93" s="11"/>
      <c r="V93" s="13"/>
    </row>
    <row r="94" ht="15" customHeight="1">
      <c r="A94" s="10"/>
      <c r="B94" s="34" cm="1">
        <f t="array" ref="B94">B93+1</f>
        <v>90</v>
      </c>
      <c r="C94" t="s" s="60">
        <v>66</v>
      </c>
      <c r="D94" t="s" s="60">
        <v>166</v>
      </c>
      <c r="E94" s="42">
        <v>375000</v>
      </c>
      <c r="F94" s="64">
        <v>117177</v>
      </c>
      <c r="G94" s="42">
        <v>85525648.6979544</v>
      </c>
      <c r="H94" s="65">
        <v>0.075</v>
      </c>
      <c r="I94" s="11"/>
      <c r="J94" s="61">
        <v>0.079792532324791</v>
      </c>
      <c r="K94" s="62">
        <v>0.0527635718179002</v>
      </c>
      <c r="L94" s="66"/>
      <c r="M94" t="s" s="60">
        <v>157</v>
      </c>
      <c r="N94" s="64"/>
      <c r="O94" s="64"/>
      <c r="P94" s="11"/>
      <c r="Q94" s="11"/>
      <c r="R94" s="11"/>
      <c r="S94" s="11"/>
      <c r="T94" s="11"/>
      <c r="U94" s="11"/>
      <c r="V94" s="13"/>
    </row>
    <row r="95" ht="15" customHeight="1">
      <c r="A95" s="10"/>
      <c r="B95" s="34" cm="1">
        <f t="array" ref="B95">B94+1</f>
        <v>91</v>
      </c>
      <c r="C95" t="s" s="60">
        <v>159</v>
      </c>
      <c r="D95" t="s" s="60">
        <v>167</v>
      </c>
      <c r="E95" s="42">
        <v>575000</v>
      </c>
      <c r="F95" s="64">
        <v>164410</v>
      </c>
      <c r="G95" s="42">
        <v>85525648.6979544</v>
      </c>
      <c r="H95" s="65">
        <v>0.075</v>
      </c>
      <c r="I95" s="11"/>
      <c r="J95" s="61">
        <v>0.079792532324791</v>
      </c>
      <c r="K95" s="62">
        <v>0.0527635718179002</v>
      </c>
      <c r="L95" s="66"/>
      <c r="M95" t="s" s="60">
        <v>157</v>
      </c>
      <c r="N95" s="64"/>
      <c r="O95" s="64"/>
      <c r="P95" s="11"/>
      <c r="Q95" s="11"/>
      <c r="R95" s="11"/>
      <c r="S95" s="11"/>
      <c r="T95" s="11"/>
      <c r="U95" s="11"/>
      <c r="V95" s="13"/>
    </row>
    <row r="96" ht="15" customHeight="1">
      <c r="A96" s="10"/>
      <c r="B96" s="34" cm="1">
        <f t="array" ref="B96">B95+1</f>
        <v>92</v>
      </c>
      <c r="C96" t="s" s="60">
        <v>62</v>
      </c>
      <c r="D96" t="s" s="60">
        <v>168</v>
      </c>
      <c r="E96" s="42">
        <v>824000</v>
      </c>
      <c r="F96" s="64">
        <v>177162</v>
      </c>
      <c r="G96" s="42">
        <v>85525648.6979544</v>
      </c>
      <c r="H96" s="65">
        <v>0.075</v>
      </c>
      <c r="I96" s="11"/>
      <c r="J96" s="61">
        <v>0.079792532324791</v>
      </c>
      <c r="K96" s="62">
        <v>0.0527635718179002</v>
      </c>
      <c r="L96" s="66"/>
      <c r="M96" t="s" s="60">
        <v>157</v>
      </c>
      <c r="N96" s="64"/>
      <c r="O96" s="64"/>
      <c r="P96" s="11"/>
      <c r="Q96" s="11"/>
      <c r="R96" s="11"/>
      <c r="S96" s="11"/>
      <c r="T96" s="11"/>
      <c r="U96" s="11"/>
      <c r="V96" s="13"/>
    </row>
    <row r="97" ht="15" customHeight="1">
      <c r="A97" s="10"/>
      <c r="B97" s="34" cm="1">
        <f t="array" ref="B97">B96+1</f>
        <v>93</v>
      </c>
      <c r="C97" t="s" s="60">
        <v>62</v>
      </c>
      <c r="D97" t="s" s="60">
        <v>169</v>
      </c>
      <c r="E97" s="42">
        <v>880000</v>
      </c>
      <c r="F97" s="64">
        <v>223025</v>
      </c>
      <c r="G97" s="42">
        <v>85525648.6979544</v>
      </c>
      <c r="H97" s="65">
        <v>0.075</v>
      </c>
      <c r="I97" s="11"/>
      <c r="J97" s="61">
        <v>0.079792532324791</v>
      </c>
      <c r="K97" s="62">
        <v>0.0527635718179002</v>
      </c>
      <c r="L97" s="66"/>
      <c r="M97" t="s" s="60">
        <v>157</v>
      </c>
      <c r="N97" s="64"/>
      <c r="O97" s="64"/>
      <c r="P97" s="11"/>
      <c r="Q97" s="11"/>
      <c r="R97" s="11"/>
      <c r="S97" s="11"/>
      <c r="T97" s="11"/>
      <c r="U97" s="11"/>
      <c r="V97" s="13"/>
    </row>
    <row r="98" ht="15" customHeight="1">
      <c r="A98" s="10"/>
      <c r="B98" s="34" cm="1">
        <f t="array" ref="B98">B97+1</f>
        <v>94</v>
      </c>
      <c r="C98" t="s" s="60">
        <v>66</v>
      </c>
      <c r="D98" t="s" s="60">
        <v>170</v>
      </c>
      <c r="E98" s="42">
        <v>402062</v>
      </c>
      <c r="F98" s="64">
        <v>177316</v>
      </c>
      <c r="G98" s="42">
        <v>85525648.6979544</v>
      </c>
      <c r="H98" s="65">
        <v>0.075</v>
      </c>
      <c r="I98" s="11"/>
      <c r="J98" s="61">
        <v>0.079792532324791</v>
      </c>
      <c r="K98" s="62">
        <v>0.0527635718179002</v>
      </c>
      <c r="L98" s="66"/>
      <c r="M98" t="s" s="60">
        <v>157</v>
      </c>
      <c r="N98" s="64"/>
      <c r="O98" s="64"/>
      <c r="P98" s="11"/>
      <c r="Q98" s="11"/>
      <c r="R98" s="11"/>
      <c r="S98" s="11"/>
      <c r="T98" s="11"/>
      <c r="U98" s="11"/>
      <c r="V98" s="13"/>
    </row>
    <row r="99" ht="15" customHeight="1">
      <c r="A99" s="10"/>
      <c r="B99" s="34" cm="1">
        <f t="array" ref="B99">B98+1</f>
        <v>95</v>
      </c>
      <c r="C99" t="s" s="60">
        <v>94</v>
      </c>
      <c r="D99" t="s" s="60">
        <v>171</v>
      </c>
      <c r="E99" s="42">
        <v>582000</v>
      </c>
      <c r="F99" s="64">
        <v>168419</v>
      </c>
      <c r="G99" s="42">
        <v>85525648.6979544</v>
      </c>
      <c r="H99" s="65">
        <v>0.075</v>
      </c>
      <c r="I99" s="11"/>
      <c r="J99" s="61">
        <v>0.079792532324791</v>
      </c>
      <c r="K99" s="62">
        <v>0.0527635718179002</v>
      </c>
      <c r="L99" s="66"/>
      <c r="M99" t="s" s="60">
        <v>157</v>
      </c>
      <c r="N99" s="64"/>
      <c r="O99" s="64"/>
      <c r="P99" s="11"/>
      <c r="Q99" s="11"/>
      <c r="R99" s="11"/>
      <c r="S99" s="11"/>
      <c r="T99" s="11"/>
      <c r="U99" s="11"/>
      <c r="V99" s="13"/>
    </row>
    <row r="100" ht="15" customHeight="1">
      <c r="A100" s="10"/>
      <c r="B100" s="34" cm="1">
        <f t="array" ref="B100">B99+1</f>
        <v>96</v>
      </c>
      <c r="C100" t="s" s="60">
        <v>159</v>
      </c>
      <c r="D100" t="s" s="60">
        <v>172</v>
      </c>
      <c r="E100" s="42">
        <v>460000</v>
      </c>
      <c r="F100" s="64">
        <v>104772</v>
      </c>
      <c r="G100" s="42">
        <v>85525648.6979544</v>
      </c>
      <c r="H100" s="65">
        <v>0.075</v>
      </c>
      <c r="I100" s="11"/>
      <c r="J100" s="61">
        <v>0.079792532324791</v>
      </c>
      <c r="K100" s="62">
        <v>0.0527635718179002</v>
      </c>
      <c r="L100" s="66"/>
      <c r="M100" t="s" s="60">
        <v>157</v>
      </c>
      <c r="N100" s="64"/>
      <c r="O100" s="64"/>
      <c r="P100" s="11"/>
      <c r="Q100" s="11"/>
      <c r="R100" s="11"/>
      <c r="S100" s="11"/>
      <c r="T100" s="11"/>
      <c r="U100" s="11"/>
      <c r="V100" s="13"/>
    </row>
    <row r="101" ht="15" customHeight="1">
      <c r="A101" s="10"/>
      <c r="B101" s="34" cm="1">
        <f t="array" ref="B101">B100+1</f>
        <v>97</v>
      </c>
      <c r="C101" t="s" s="60">
        <v>62</v>
      </c>
      <c r="D101" t="s" s="60">
        <v>173</v>
      </c>
      <c r="E101" s="42">
        <v>710000</v>
      </c>
      <c r="F101" s="64">
        <v>155597</v>
      </c>
      <c r="G101" s="42">
        <v>85525648.6979544</v>
      </c>
      <c r="H101" s="65">
        <v>0.075</v>
      </c>
      <c r="I101" s="11"/>
      <c r="J101" s="61">
        <v>0.079792532324791</v>
      </c>
      <c r="K101" s="62">
        <v>0.0527635718179002</v>
      </c>
      <c r="L101" s="66"/>
      <c r="M101" t="s" s="60">
        <v>157</v>
      </c>
      <c r="N101" s="64"/>
      <c r="O101" s="64"/>
      <c r="P101" s="11"/>
      <c r="Q101" s="11"/>
      <c r="R101" s="11"/>
      <c r="S101" s="11"/>
      <c r="T101" s="11"/>
      <c r="U101" s="11"/>
      <c r="V101" s="13"/>
    </row>
    <row r="102" ht="15" customHeight="1">
      <c r="A102" s="10"/>
      <c r="B102" s="34" cm="1">
        <f t="array" ref="B102">B101+1</f>
        <v>98</v>
      </c>
      <c r="C102" t="s" s="60">
        <v>83</v>
      </c>
      <c r="D102" t="s" s="60">
        <v>174</v>
      </c>
      <c r="E102" s="42">
        <v>448000</v>
      </c>
      <c r="F102" s="64">
        <v>78817</v>
      </c>
      <c r="G102" s="42">
        <v>85525648.6979544</v>
      </c>
      <c r="H102" s="65">
        <v>0.075</v>
      </c>
      <c r="I102" s="11"/>
      <c r="J102" s="61">
        <v>0.079792532324791</v>
      </c>
      <c r="K102" s="62">
        <v>0.0527635718179002</v>
      </c>
      <c r="L102" s="66"/>
      <c r="M102" t="s" s="60">
        <v>157</v>
      </c>
      <c r="N102" s="64"/>
      <c r="O102" s="64"/>
      <c r="P102" s="11"/>
      <c r="Q102" s="11"/>
      <c r="R102" s="11"/>
      <c r="S102" s="11"/>
      <c r="T102" s="11"/>
      <c r="U102" s="11"/>
      <c r="V102" s="13"/>
    </row>
    <row r="103" ht="15" customHeight="1">
      <c r="A103" s="10"/>
      <c r="B103" s="34" cm="1">
        <f t="array" ref="B103">B102+1</f>
        <v>99</v>
      </c>
      <c r="C103" t="s" s="60">
        <v>66</v>
      </c>
      <c r="D103" t="s" s="60">
        <v>175</v>
      </c>
      <c r="E103" s="42">
        <v>319588</v>
      </c>
      <c r="F103" s="64">
        <v>169446</v>
      </c>
      <c r="G103" s="42">
        <v>85525648.6979544</v>
      </c>
      <c r="H103" s="65">
        <v>0.075</v>
      </c>
      <c r="I103" s="11"/>
      <c r="J103" s="61">
        <v>0.079792532324791</v>
      </c>
      <c r="K103" s="62">
        <v>0.0527635718179002</v>
      </c>
      <c r="L103" s="66"/>
      <c r="M103" t="s" s="60">
        <v>157</v>
      </c>
      <c r="N103" s="64"/>
      <c r="O103" s="64"/>
      <c r="P103" s="11"/>
      <c r="Q103" s="11"/>
      <c r="R103" s="11"/>
      <c r="S103" s="11"/>
      <c r="T103" s="11"/>
      <c r="U103" s="11"/>
      <c r="V103" s="13"/>
    </row>
    <row r="104" ht="15" customHeight="1">
      <c r="A104" s="10"/>
      <c r="B104" s="34" cm="1">
        <f t="array" ref="B104">B103+1</f>
        <v>100</v>
      </c>
      <c r="C104" t="s" s="60">
        <v>118</v>
      </c>
      <c r="D104" t="s" s="60">
        <v>176</v>
      </c>
      <c r="E104" s="42">
        <v>585000</v>
      </c>
      <c r="F104" s="64">
        <v>149432</v>
      </c>
      <c r="G104" s="42">
        <v>85525648.6979544</v>
      </c>
      <c r="H104" s="65">
        <v>0.075</v>
      </c>
      <c r="I104" s="11"/>
      <c r="J104" s="61">
        <v>0.079792532324791</v>
      </c>
      <c r="K104" s="62">
        <v>0.0527635718179002</v>
      </c>
      <c r="L104" s="66"/>
      <c r="M104" t="s" s="60">
        <v>157</v>
      </c>
      <c r="N104" s="64"/>
      <c r="O104" s="64"/>
      <c r="P104" s="11"/>
      <c r="Q104" s="11"/>
      <c r="R104" s="11"/>
      <c r="S104" s="11"/>
      <c r="T104" s="11"/>
      <c r="U104" s="11"/>
      <c r="V104" s="13"/>
    </row>
    <row r="105" ht="15" customHeight="1">
      <c r="A105" s="10"/>
      <c r="B105" s="34" cm="1">
        <f t="array" ref="B105">B104+1</f>
        <v>101</v>
      </c>
      <c r="C105" t="s" s="60">
        <v>62</v>
      </c>
      <c r="D105" t="s" s="60">
        <v>177</v>
      </c>
      <c r="E105" s="42">
        <v>875000</v>
      </c>
      <c r="F105" s="64">
        <v>286099</v>
      </c>
      <c r="G105" s="42">
        <v>85525648.6979544</v>
      </c>
      <c r="H105" s="65">
        <v>0.075</v>
      </c>
      <c r="I105" s="11"/>
      <c r="J105" s="61">
        <v>0.079792532324791</v>
      </c>
      <c r="K105" s="62">
        <v>0.0527635718179002</v>
      </c>
      <c r="L105" s="66"/>
      <c r="M105" t="s" s="60">
        <v>157</v>
      </c>
      <c r="N105" s="64"/>
      <c r="O105" s="64"/>
      <c r="P105" s="11"/>
      <c r="Q105" s="11"/>
      <c r="R105" s="11"/>
      <c r="S105" s="11"/>
      <c r="T105" s="11"/>
      <c r="U105" s="11"/>
      <c r="V105" s="13"/>
    </row>
    <row r="106" ht="15" customHeight="1">
      <c r="A106" s="10"/>
      <c r="B106" s="34" cm="1">
        <f t="array" ref="B106">B105+1</f>
        <v>102</v>
      </c>
      <c r="C106" t="s" s="60">
        <v>118</v>
      </c>
      <c r="D106" t="s" s="60">
        <v>178</v>
      </c>
      <c r="E106" s="42">
        <v>310000</v>
      </c>
      <c r="F106" s="64">
        <v>119277</v>
      </c>
      <c r="G106" s="42">
        <v>85525648.6979544</v>
      </c>
      <c r="H106" s="65">
        <v>0.075</v>
      </c>
      <c r="I106" s="11"/>
      <c r="J106" s="61">
        <v>0.079792532324791</v>
      </c>
      <c r="K106" s="62">
        <v>0.0527635718179002</v>
      </c>
      <c r="L106" s="66"/>
      <c r="M106" t="s" s="60">
        <v>157</v>
      </c>
      <c r="N106" s="64"/>
      <c r="O106" s="64"/>
      <c r="P106" s="11"/>
      <c r="Q106" s="11"/>
      <c r="R106" s="11"/>
      <c r="S106" s="11"/>
      <c r="T106" s="11"/>
      <c r="U106" s="11"/>
      <c r="V106" s="13"/>
    </row>
    <row r="107" ht="15" customHeight="1">
      <c r="A107" s="10"/>
      <c r="B107" s="34" cm="1">
        <f t="array" ref="B107">B106+1</f>
        <v>103</v>
      </c>
      <c r="C107" t="s" s="60">
        <v>66</v>
      </c>
      <c r="D107" t="s" s="60">
        <v>179</v>
      </c>
      <c r="E107" s="42">
        <v>423500</v>
      </c>
      <c r="F107" s="64">
        <v>227154</v>
      </c>
      <c r="G107" s="42">
        <v>85525648.6979544</v>
      </c>
      <c r="H107" s="65">
        <v>0.075</v>
      </c>
      <c r="I107" s="11"/>
      <c r="J107" s="61">
        <v>0.079792532324791</v>
      </c>
      <c r="K107" s="62">
        <v>0.0527635718179002</v>
      </c>
      <c r="L107" s="66"/>
      <c r="M107" t="s" s="60">
        <v>157</v>
      </c>
      <c r="N107" s="64"/>
      <c r="O107" s="64"/>
      <c r="P107" s="11"/>
      <c r="Q107" s="11"/>
      <c r="R107" s="11"/>
      <c r="S107" s="11"/>
      <c r="T107" s="11"/>
      <c r="U107" s="11"/>
      <c r="V107" s="13"/>
    </row>
    <row r="108" ht="15" customHeight="1">
      <c r="A108" s="10"/>
      <c r="B108" s="34" cm="1">
        <f t="array" ref="B108">B107+1</f>
        <v>104</v>
      </c>
      <c r="C108" t="s" s="60">
        <v>66</v>
      </c>
      <c r="D108" t="s" s="60">
        <v>180</v>
      </c>
      <c r="E108" s="42">
        <v>436000</v>
      </c>
      <c r="F108" s="64">
        <v>186311</v>
      </c>
      <c r="G108" s="42">
        <v>85525648.6979544</v>
      </c>
      <c r="H108" s="65">
        <v>0.075</v>
      </c>
      <c r="I108" s="11"/>
      <c r="J108" s="61">
        <v>0.079792532324791</v>
      </c>
      <c r="K108" s="62">
        <v>0.0527635718179002</v>
      </c>
      <c r="L108" s="66"/>
      <c r="M108" t="s" s="60">
        <v>157</v>
      </c>
      <c r="N108" s="64"/>
      <c r="O108" s="64"/>
      <c r="P108" s="11"/>
      <c r="Q108" s="11"/>
      <c r="R108" s="11"/>
      <c r="S108" s="11"/>
      <c r="T108" s="11"/>
      <c r="U108" s="11"/>
      <c r="V108" s="13"/>
    </row>
    <row r="109" ht="15" customHeight="1">
      <c r="A109" s="10"/>
      <c r="B109" s="34" cm="1">
        <f t="array" ref="B109">B108+1</f>
        <v>105</v>
      </c>
      <c r="C109" t="s" s="60">
        <v>66</v>
      </c>
      <c r="D109" t="s" s="60">
        <v>181</v>
      </c>
      <c r="E109" s="42">
        <v>475000</v>
      </c>
      <c r="F109" s="64">
        <v>202395</v>
      </c>
      <c r="G109" s="42">
        <v>85525648.6979544</v>
      </c>
      <c r="H109" s="65">
        <v>0.075</v>
      </c>
      <c r="I109" s="11"/>
      <c r="J109" s="61">
        <v>0.079792532324791</v>
      </c>
      <c r="K109" s="62">
        <v>0.0527635718179002</v>
      </c>
      <c r="L109" s="66"/>
      <c r="M109" t="s" s="60">
        <v>157</v>
      </c>
      <c r="N109" s="64"/>
      <c r="O109" s="64"/>
      <c r="P109" s="11"/>
      <c r="Q109" s="11"/>
      <c r="R109" s="11"/>
      <c r="S109" s="11"/>
      <c r="T109" s="11"/>
      <c r="U109" s="11"/>
      <c r="V109" s="13"/>
    </row>
    <row r="110" ht="15" customHeight="1">
      <c r="A110" s="10"/>
      <c r="B110" s="34" cm="1">
        <f t="array" ref="B110">B109+1</f>
        <v>106</v>
      </c>
      <c r="C110" t="s" s="60">
        <v>83</v>
      </c>
      <c r="D110" t="s" s="60">
        <v>182</v>
      </c>
      <c r="E110" s="42">
        <v>398000</v>
      </c>
      <c r="F110" s="64">
        <v>102038</v>
      </c>
      <c r="G110" s="42">
        <v>85525648.6979544</v>
      </c>
      <c r="H110" s="65">
        <v>0.075</v>
      </c>
      <c r="I110" s="11"/>
      <c r="J110" s="61">
        <v>0.079792532324791</v>
      </c>
      <c r="K110" s="62">
        <v>0.0527635718179002</v>
      </c>
      <c r="L110" s="66"/>
      <c r="M110" t="s" s="60">
        <v>157</v>
      </c>
      <c r="N110" s="64"/>
      <c r="O110" s="64"/>
      <c r="P110" s="11"/>
      <c r="Q110" s="11"/>
      <c r="R110" s="11"/>
      <c r="S110" s="11"/>
      <c r="T110" s="11"/>
      <c r="U110" s="11"/>
      <c r="V110" s="13"/>
    </row>
    <row r="111" ht="15" customHeight="1">
      <c r="A111" s="10"/>
      <c r="B111" s="34" cm="1">
        <f t="array" ref="B111">B110+1</f>
        <v>107</v>
      </c>
      <c r="C111" t="s" s="60">
        <v>94</v>
      </c>
      <c r="D111" t="s" s="60">
        <v>183</v>
      </c>
      <c r="E111" s="42">
        <v>625000</v>
      </c>
      <c r="F111" s="64">
        <v>305548</v>
      </c>
      <c r="G111" s="42">
        <v>85525648.6979544</v>
      </c>
      <c r="H111" s="65">
        <v>0.075</v>
      </c>
      <c r="I111" s="11"/>
      <c r="J111" s="61">
        <v>0.079792532324791</v>
      </c>
      <c r="K111" s="62">
        <v>0.0527635718179002</v>
      </c>
      <c r="L111" s="66"/>
      <c r="M111" t="s" s="60">
        <v>157</v>
      </c>
      <c r="N111" s="64"/>
      <c r="O111" s="64"/>
      <c r="P111" s="11"/>
      <c r="Q111" s="11"/>
      <c r="R111" s="11"/>
      <c r="S111" s="11"/>
      <c r="T111" s="11"/>
      <c r="U111" s="11"/>
      <c r="V111" s="13"/>
    </row>
    <row r="112" ht="15" customHeight="1">
      <c r="A112" s="10"/>
      <c r="B112" s="34" cm="1">
        <f t="array" ref="B112">B111+1</f>
        <v>108</v>
      </c>
      <c r="C112" t="s" s="60">
        <v>94</v>
      </c>
      <c r="D112" t="s" s="60">
        <v>184</v>
      </c>
      <c r="E112" s="42">
        <v>743000</v>
      </c>
      <c r="F112" s="64">
        <v>232149</v>
      </c>
      <c r="G112" s="42">
        <v>85525648.6979544</v>
      </c>
      <c r="H112" s="65">
        <v>0.075</v>
      </c>
      <c r="I112" s="11"/>
      <c r="J112" s="61">
        <v>0.079792532324791</v>
      </c>
      <c r="K112" s="62">
        <v>0.0527635718179002</v>
      </c>
      <c r="L112" s="66"/>
      <c r="M112" t="s" s="60">
        <v>157</v>
      </c>
      <c r="N112" s="64"/>
      <c r="O112" s="64"/>
      <c r="P112" s="11"/>
      <c r="Q112" s="11"/>
      <c r="R112" s="11"/>
      <c r="S112" s="11"/>
      <c r="T112" s="11"/>
      <c r="U112" s="11"/>
      <c r="V112" s="13"/>
    </row>
    <row r="113" ht="15" customHeight="1">
      <c r="A113" s="10"/>
      <c r="B113" s="34" cm="1">
        <f t="array" ref="B113">B112+1</f>
        <v>109</v>
      </c>
      <c r="C113" t="s" s="60">
        <v>132</v>
      </c>
      <c r="D113" t="s" s="60">
        <v>185</v>
      </c>
      <c r="E113" s="42">
        <v>650000</v>
      </c>
      <c r="F113" s="64">
        <v>155003</v>
      </c>
      <c r="G113" s="42">
        <v>85525648.6979544</v>
      </c>
      <c r="H113" s="65">
        <v>0.075</v>
      </c>
      <c r="I113" s="11"/>
      <c r="J113" s="61">
        <v>0.079792532324791</v>
      </c>
      <c r="K113" s="62">
        <v>0.0527635718179002</v>
      </c>
      <c r="L113" s="66"/>
      <c r="M113" t="s" s="60">
        <v>157</v>
      </c>
      <c r="N113" s="64"/>
      <c r="O113" s="64"/>
      <c r="P113" s="11"/>
      <c r="Q113" s="11"/>
      <c r="R113" s="11"/>
      <c r="S113" s="11"/>
      <c r="T113" s="11"/>
      <c r="U113" s="11"/>
      <c r="V113" s="13"/>
    </row>
    <row r="114" ht="15" customHeight="1">
      <c r="A114" s="10"/>
      <c r="B114" s="34" cm="1">
        <f t="array" ref="B114">B113+1</f>
        <v>110</v>
      </c>
      <c r="C114" t="s" s="60">
        <v>66</v>
      </c>
      <c r="D114" t="s" s="60">
        <v>186</v>
      </c>
      <c r="E114" s="42">
        <v>306000</v>
      </c>
      <c r="F114" s="64">
        <v>193150</v>
      </c>
      <c r="G114" s="42">
        <v>85525648.6979544</v>
      </c>
      <c r="H114" s="65">
        <v>0.075</v>
      </c>
      <c r="I114" s="11"/>
      <c r="J114" s="61">
        <v>0.079792532324791</v>
      </c>
      <c r="K114" s="62">
        <v>0.0527635718179002</v>
      </c>
      <c r="L114" s="66"/>
      <c r="M114" t="s" s="60">
        <v>157</v>
      </c>
      <c r="N114" s="64"/>
      <c r="O114" s="64"/>
      <c r="P114" s="11"/>
      <c r="Q114" s="11"/>
      <c r="R114" s="11"/>
      <c r="S114" s="11"/>
      <c r="T114" s="11"/>
      <c r="U114" s="11"/>
      <c r="V114" s="13"/>
    </row>
    <row r="115" ht="15" customHeight="1">
      <c r="A115" s="10"/>
      <c r="B115" s="34" cm="1">
        <f t="array" ref="B115">B114+1</f>
        <v>111</v>
      </c>
      <c r="C115" t="s" s="60">
        <v>66</v>
      </c>
      <c r="D115" t="s" s="60">
        <v>187</v>
      </c>
      <c r="E115" s="42">
        <v>250000</v>
      </c>
      <c r="F115" s="64">
        <v>159097</v>
      </c>
      <c r="G115" s="42">
        <v>85525648.6979544</v>
      </c>
      <c r="H115" s="65">
        <v>0.075</v>
      </c>
      <c r="I115" s="11"/>
      <c r="J115" s="61">
        <v>0.079792532324791</v>
      </c>
      <c r="K115" s="62">
        <v>0.0527635718179002</v>
      </c>
      <c r="L115" s="66"/>
      <c r="M115" t="s" s="60">
        <v>157</v>
      </c>
      <c r="N115" s="64"/>
      <c r="O115" s="64"/>
      <c r="P115" s="11"/>
      <c r="Q115" s="11"/>
      <c r="R115" s="11"/>
      <c r="S115" s="11"/>
      <c r="T115" s="11"/>
      <c r="U115" s="11"/>
      <c r="V115" s="13"/>
    </row>
    <row r="116" ht="15" customHeight="1">
      <c r="A116" s="10"/>
      <c r="B116" s="34" cm="1">
        <f t="array" ref="B116">B115+1</f>
        <v>112</v>
      </c>
      <c r="C116" t="s" s="60">
        <v>107</v>
      </c>
      <c r="D116" t="s" s="60">
        <v>188</v>
      </c>
      <c r="E116" s="42">
        <v>640000</v>
      </c>
      <c r="F116" s="64">
        <v>163785</v>
      </c>
      <c r="G116" s="42">
        <v>85525648.6979544</v>
      </c>
      <c r="H116" s="65">
        <v>0.075</v>
      </c>
      <c r="I116" s="11"/>
      <c r="J116" s="61">
        <v>0.079792532324791</v>
      </c>
      <c r="K116" s="62">
        <v>0.0527635718179002</v>
      </c>
      <c r="L116" s="66"/>
      <c r="M116" t="s" s="60">
        <v>157</v>
      </c>
      <c r="N116" s="64"/>
      <c r="O116" s="64"/>
      <c r="P116" s="11"/>
      <c r="Q116" s="11"/>
      <c r="R116" s="11"/>
      <c r="S116" s="11"/>
      <c r="T116" s="11"/>
      <c r="U116" s="11"/>
      <c r="V116" s="13"/>
    </row>
    <row r="117" ht="15" customHeight="1">
      <c r="A117" s="10"/>
      <c r="B117" s="34" cm="1">
        <f t="array" ref="B117">B116+1</f>
        <v>113</v>
      </c>
      <c r="C117" t="s" s="60">
        <v>62</v>
      </c>
      <c r="D117" t="s" s="60">
        <v>189</v>
      </c>
      <c r="E117" s="42">
        <v>850000</v>
      </c>
      <c r="F117" s="64">
        <v>215962</v>
      </c>
      <c r="G117" s="42">
        <v>85525648.6979544</v>
      </c>
      <c r="H117" s="65">
        <v>0.075</v>
      </c>
      <c r="I117" s="11"/>
      <c r="J117" s="61">
        <v>0.079792532324791</v>
      </c>
      <c r="K117" s="62">
        <v>0.0527635718179002</v>
      </c>
      <c r="L117" s="66"/>
      <c r="M117" t="s" s="60">
        <v>157</v>
      </c>
      <c r="N117" s="64"/>
      <c r="O117" s="64"/>
      <c r="P117" s="11"/>
      <c r="Q117" s="11"/>
      <c r="R117" s="11"/>
      <c r="S117" s="11"/>
      <c r="T117" s="11"/>
      <c r="U117" s="11"/>
      <c r="V117" s="13"/>
    </row>
    <row r="118" ht="15" customHeight="1">
      <c r="A118" s="10"/>
      <c r="B118" s="34" cm="1">
        <f t="array" ref="B118">B117+1</f>
        <v>114</v>
      </c>
      <c r="C118" t="s" s="60">
        <v>159</v>
      </c>
      <c r="D118" t="s" s="60">
        <v>190</v>
      </c>
      <c r="E118" s="42">
        <v>472000</v>
      </c>
      <c r="F118" s="64">
        <v>140865</v>
      </c>
      <c r="G118" s="42">
        <v>85525648.6979544</v>
      </c>
      <c r="H118" s="65">
        <v>0.075</v>
      </c>
      <c r="I118" s="11"/>
      <c r="J118" s="61">
        <v>0.079792532324791</v>
      </c>
      <c r="K118" s="62">
        <v>0.0527635718179002</v>
      </c>
      <c r="L118" s="66"/>
      <c r="M118" t="s" s="60">
        <v>157</v>
      </c>
      <c r="N118" s="64"/>
      <c r="O118" s="64"/>
      <c r="P118" s="11"/>
      <c r="Q118" s="11"/>
      <c r="R118" s="11"/>
      <c r="S118" s="11"/>
      <c r="T118" s="11"/>
      <c r="U118" s="11"/>
      <c r="V118" s="13"/>
    </row>
    <row r="119" ht="15" customHeight="1">
      <c r="A119" s="10"/>
      <c r="B119" s="34" cm="1">
        <f t="array" ref="B119">B118+1</f>
        <v>115</v>
      </c>
      <c r="C119" t="s" s="60">
        <v>66</v>
      </c>
      <c r="D119" t="s" s="60">
        <v>191</v>
      </c>
      <c r="E119" s="42">
        <v>366000</v>
      </c>
      <c r="F119" s="64">
        <v>197431</v>
      </c>
      <c r="G119" s="42">
        <v>85525648.6979544</v>
      </c>
      <c r="H119" s="65">
        <v>0.075</v>
      </c>
      <c r="I119" s="11"/>
      <c r="J119" s="61">
        <v>0.079792532324791</v>
      </c>
      <c r="K119" s="62">
        <v>0.0527635718179002</v>
      </c>
      <c r="L119" s="66"/>
      <c r="M119" t="s" s="60">
        <v>157</v>
      </c>
      <c r="N119" s="64"/>
      <c r="O119" s="64"/>
      <c r="P119" s="11"/>
      <c r="Q119" s="11"/>
      <c r="R119" s="11"/>
      <c r="S119" s="11"/>
      <c r="T119" s="11"/>
      <c r="U119" s="11"/>
      <c r="V119" s="13"/>
    </row>
    <row r="120" ht="15" customHeight="1">
      <c r="A120" s="10"/>
      <c r="B120" s="34" cm="1">
        <f t="array" ref="B120">B119+1</f>
        <v>116</v>
      </c>
      <c r="C120" t="s" s="60">
        <v>66</v>
      </c>
      <c r="D120" t="s" s="60">
        <v>192</v>
      </c>
      <c r="E120" s="42">
        <v>500000</v>
      </c>
      <c r="F120" s="64">
        <v>191375</v>
      </c>
      <c r="G120" s="42">
        <v>85525648.6979544</v>
      </c>
      <c r="H120" s="65">
        <v>0.075</v>
      </c>
      <c r="I120" s="11"/>
      <c r="J120" s="61">
        <v>0.079792532324791</v>
      </c>
      <c r="K120" s="62">
        <v>0.0527635718179002</v>
      </c>
      <c r="L120" s="66"/>
      <c r="M120" t="s" s="60">
        <v>157</v>
      </c>
      <c r="N120" s="64"/>
      <c r="O120" s="64"/>
      <c r="P120" s="11"/>
      <c r="Q120" s="11"/>
      <c r="R120" s="11"/>
      <c r="S120" s="11"/>
      <c r="T120" s="11"/>
      <c r="U120" s="11"/>
      <c r="V120" s="13"/>
    </row>
    <row r="121" ht="15" customHeight="1">
      <c r="A121" s="10"/>
      <c r="B121" s="34" cm="1">
        <f t="array" ref="B121">B120+1</f>
        <v>117</v>
      </c>
      <c r="C121" t="s" s="60">
        <v>118</v>
      </c>
      <c r="D121" t="s" s="60">
        <v>193</v>
      </c>
      <c r="E121" s="42">
        <v>232000</v>
      </c>
      <c r="F121" s="64">
        <v>104162</v>
      </c>
      <c r="G121" s="42">
        <v>85525648.6979544</v>
      </c>
      <c r="H121" s="65">
        <v>0.075</v>
      </c>
      <c r="I121" s="11"/>
      <c r="J121" s="61">
        <v>0.079792532324791</v>
      </c>
      <c r="K121" s="62">
        <v>0.0527635718179002</v>
      </c>
      <c r="L121" s="66"/>
      <c r="M121" t="s" s="60">
        <v>157</v>
      </c>
      <c r="N121" s="64"/>
      <c r="O121" s="64"/>
      <c r="P121" s="11"/>
      <c r="Q121" s="11"/>
      <c r="R121" s="11"/>
      <c r="S121" s="11"/>
      <c r="T121" s="11"/>
      <c r="U121" s="11"/>
      <c r="V121" s="13"/>
    </row>
    <row r="122" ht="15" customHeight="1">
      <c r="A122" s="10"/>
      <c r="B122" s="34" cm="1">
        <f t="array" ref="B122">B121+1</f>
        <v>118</v>
      </c>
      <c r="C122" t="s" s="60">
        <v>98</v>
      </c>
      <c r="D122" t="s" s="60">
        <v>194</v>
      </c>
      <c r="E122" s="42">
        <v>586000</v>
      </c>
      <c r="F122" s="64">
        <v>242956</v>
      </c>
      <c r="G122" s="42">
        <v>85525648.6979544</v>
      </c>
      <c r="H122" s="65">
        <v>0.075</v>
      </c>
      <c r="I122" s="11"/>
      <c r="J122" s="61">
        <v>0.079792532324791</v>
      </c>
      <c r="K122" s="62">
        <v>0.0527635718179002</v>
      </c>
      <c r="L122" s="66"/>
      <c r="M122" t="s" s="60">
        <v>157</v>
      </c>
      <c r="N122" s="64"/>
      <c r="O122" s="64"/>
      <c r="P122" s="11"/>
      <c r="Q122" s="11"/>
      <c r="R122" s="11"/>
      <c r="S122" s="11"/>
      <c r="T122" s="11"/>
      <c r="U122" s="11"/>
      <c r="V122" s="13"/>
    </row>
    <row r="123" ht="15" customHeight="1">
      <c r="A123" s="10"/>
      <c r="B123" s="34" cm="1">
        <f t="array" ref="B123">B122+1</f>
        <v>119</v>
      </c>
      <c r="C123" t="s" s="60">
        <v>66</v>
      </c>
      <c r="D123" t="s" s="60">
        <v>195</v>
      </c>
      <c r="E123" s="42">
        <v>335000</v>
      </c>
      <c r="F123" s="64">
        <v>170605</v>
      </c>
      <c r="G123" s="42">
        <v>85525648.6979544</v>
      </c>
      <c r="H123" s="65">
        <v>0.075</v>
      </c>
      <c r="I123" s="11"/>
      <c r="J123" s="61">
        <v>0.079792532324791</v>
      </c>
      <c r="K123" s="62">
        <v>0.0527635718179002</v>
      </c>
      <c r="L123" s="66"/>
      <c r="M123" t="s" s="60">
        <v>157</v>
      </c>
      <c r="N123" s="64"/>
      <c r="O123" s="64"/>
      <c r="P123" s="11"/>
      <c r="Q123" s="11"/>
      <c r="R123" s="11"/>
      <c r="S123" s="11"/>
      <c r="T123" s="11"/>
      <c r="U123" s="11"/>
      <c r="V123" s="13"/>
    </row>
    <row r="124" ht="15" customHeight="1">
      <c r="A124" s="10"/>
      <c r="B124" s="34" cm="1">
        <f t="array" ref="B124">B123+1</f>
        <v>120</v>
      </c>
      <c r="C124" t="s" s="60">
        <v>66</v>
      </c>
      <c r="D124" t="s" s="60">
        <v>196</v>
      </c>
      <c r="E124" s="42">
        <v>455000</v>
      </c>
      <c r="F124" s="64">
        <v>179596</v>
      </c>
      <c r="G124" s="42">
        <v>85525648.6979544</v>
      </c>
      <c r="H124" s="65">
        <v>0.075</v>
      </c>
      <c r="I124" s="11"/>
      <c r="J124" s="61">
        <v>0.079792532324791</v>
      </c>
      <c r="K124" s="62">
        <v>0.0527635718179002</v>
      </c>
      <c r="L124" s="66"/>
      <c r="M124" t="s" s="60">
        <v>157</v>
      </c>
      <c r="N124" s="64"/>
      <c r="O124" s="64"/>
      <c r="P124" s="11"/>
      <c r="Q124" s="11"/>
      <c r="R124" s="11"/>
      <c r="S124" s="11"/>
      <c r="T124" s="11"/>
      <c r="U124" s="11"/>
      <c r="V124" s="13"/>
    </row>
    <row r="125" ht="15" customHeight="1">
      <c r="A125" s="10"/>
      <c r="B125" s="34" cm="1">
        <f t="array" ref="B125">B124+1</f>
        <v>121</v>
      </c>
      <c r="C125" t="s" s="60">
        <v>94</v>
      </c>
      <c r="D125" t="s" s="60">
        <v>197</v>
      </c>
      <c r="E125" s="42">
        <v>735000</v>
      </c>
      <c r="F125" s="64">
        <v>225447</v>
      </c>
      <c r="G125" s="42">
        <v>85525648.6979544</v>
      </c>
      <c r="H125" s="65">
        <v>0.075</v>
      </c>
      <c r="I125" s="11"/>
      <c r="J125" s="61">
        <v>0.079792532324791</v>
      </c>
      <c r="K125" s="62">
        <v>0.0527635718179002</v>
      </c>
      <c r="L125" s="66"/>
      <c r="M125" t="s" s="60">
        <v>157</v>
      </c>
      <c r="N125" s="64"/>
      <c r="O125" s="64"/>
      <c r="P125" s="11"/>
      <c r="Q125" s="11"/>
      <c r="R125" s="11"/>
      <c r="S125" s="11"/>
      <c r="T125" s="11"/>
      <c r="U125" s="11"/>
      <c r="V125" s="13"/>
    </row>
    <row r="126" ht="15" customHeight="1">
      <c r="A126" s="10"/>
      <c r="B126" s="34" cm="1">
        <f t="array" ref="B126">B125+1</f>
        <v>122</v>
      </c>
      <c r="C126" t="s" s="60">
        <v>62</v>
      </c>
      <c r="D126" t="s" s="60">
        <v>198</v>
      </c>
      <c r="E126" s="42">
        <v>842000</v>
      </c>
      <c r="F126" s="64">
        <v>231338</v>
      </c>
      <c r="G126" s="42">
        <v>85525648.6979544</v>
      </c>
      <c r="H126" s="65">
        <v>0.075</v>
      </c>
      <c r="I126" s="11"/>
      <c r="J126" s="61">
        <v>0.079792532324791</v>
      </c>
      <c r="K126" s="62">
        <v>0.0527635718179002</v>
      </c>
      <c r="L126" s="66"/>
      <c r="M126" t="s" s="60">
        <v>157</v>
      </c>
      <c r="N126" s="64"/>
      <c r="O126" s="64"/>
      <c r="P126" s="11"/>
      <c r="Q126" s="11"/>
      <c r="R126" s="11"/>
      <c r="S126" s="11"/>
      <c r="T126" s="11"/>
      <c r="U126" s="11"/>
      <c r="V126" s="13"/>
    </row>
    <row r="127" ht="15" customHeight="1">
      <c r="A127" s="10"/>
      <c r="B127" s="34" cm="1">
        <f t="array" ref="B127">B126+1</f>
        <v>123</v>
      </c>
      <c r="C127" t="s" s="60">
        <v>66</v>
      </c>
      <c r="D127" t="s" s="60">
        <v>199</v>
      </c>
      <c r="E127" s="42">
        <v>385000</v>
      </c>
      <c r="F127" s="64">
        <v>171178</v>
      </c>
      <c r="G127" s="42">
        <v>85525648.6979544</v>
      </c>
      <c r="H127" s="65">
        <v>0.075</v>
      </c>
      <c r="I127" s="11"/>
      <c r="J127" s="61">
        <v>0.079792532324791</v>
      </c>
      <c r="K127" s="62">
        <v>0.0527635718179002</v>
      </c>
      <c r="L127" s="66"/>
      <c r="M127" t="s" s="60">
        <v>157</v>
      </c>
      <c r="N127" s="64"/>
      <c r="O127" s="64"/>
      <c r="P127" s="11"/>
      <c r="Q127" s="11"/>
      <c r="R127" s="11"/>
      <c r="S127" s="11"/>
      <c r="T127" s="11"/>
      <c r="U127" s="11"/>
      <c r="V127" s="13"/>
    </row>
    <row r="128" ht="15" customHeight="1">
      <c r="A128" s="10"/>
      <c r="B128" s="34" cm="1">
        <f t="array" ref="B128">B127+1</f>
        <v>124</v>
      </c>
      <c r="C128" t="s" s="60">
        <v>62</v>
      </c>
      <c r="D128" t="s" s="60">
        <v>200</v>
      </c>
      <c r="E128" s="42">
        <v>1075000</v>
      </c>
      <c r="F128" s="64">
        <v>213996</v>
      </c>
      <c r="G128" s="42">
        <v>85525648.6979544</v>
      </c>
      <c r="H128" s="65">
        <v>0.075</v>
      </c>
      <c r="I128" s="11"/>
      <c r="J128" s="61">
        <v>0.079792532324791</v>
      </c>
      <c r="K128" s="62">
        <v>0.0527635718179002</v>
      </c>
      <c r="L128" s="66"/>
      <c r="M128" t="s" s="60">
        <v>157</v>
      </c>
      <c r="N128" s="64"/>
      <c r="O128" s="64"/>
      <c r="P128" s="11"/>
      <c r="Q128" s="11"/>
      <c r="R128" s="11"/>
      <c r="S128" s="11"/>
      <c r="T128" s="11"/>
      <c r="U128" s="11"/>
      <c r="V128" s="13"/>
    </row>
    <row r="129" ht="15" customHeight="1">
      <c r="A129" s="10"/>
      <c r="B129" s="34" cm="1">
        <f t="array" ref="B129">B128+1</f>
        <v>125</v>
      </c>
      <c r="C129" t="s" s="60">
        <v>159</v>
      </c>
      <c r="D129" t="s" s="60">
        <v>201</v>
      </c>
      <c r="E129" s="42">
        <v>510000</v>
      </c>
      <c r="F129" s="64">
        <v>146665</v>
      </c>
      <c r="G129" s="42">
        <v>85525648.6979544</v>
      </c>
      <c r="H129" s="65">
        <v>0.075</v>
      </c>
      <c r="I129" s="11"/>
      <c r="J129" s="61">
        <v>0.079792532324791</v>
      </c>
      <c r="K129" s="62">
        <v>0.0527635718179002</v>
      </c>
      <c r="L129" s="66"/>
      <c r="M129" t="s" s="60">
        <v>157</v>
      </c>
      <c r="N129" s="64"/>
      <c r="O129" s="64"/>
      <c r="P129" s="11"/>
      <c r="Q129" s="11"/>
      <c r="R129" s="11"/>
      <c r="S129" s="11"/>
      <c r="T129" s="11"/>
      <c r="U129" s="11"/>
      <c r="V129" s="13"/>
    </row>
    <row r="130" ht="15" customHeight="1">
      <c r="A130" s="10"/>
      <c r="B130" s="34" cm="1">
        <f t="array" ref="B130">B129+1</f>
        <v>126</v>
      </c>
      <c r="C130" t="s" s="60">
        <v>62</v>
      </c>
      <c r="D130" t="s" s="60">
        <v>202</v>
      </c>
      <c r="E130" s="42">
        <v>917000</v>
      </c>
      <c r="F130" s="64">
        <v>356799</v>
      </c>
      <c r="G130" s="42">
        <v>85525648.6979544</v>
      </c>
      <c r="H130" s="65">
        <v>0.075</v>
      </c>
      <c r="I130" s="11"/>
      <c r="J130" s="61">
        <v>0.079792532324791</v>
      </c>
      <c r="K130" s="62">
        <v>0.0527635718179002</v>
      </c>
      <c r="L130" s="66"/>
      <c r="M130" t="s" s="60">
        <v>157</v>
      </c>
      <c r="N130" s="64"/>
      <c r="O130" s="64"/>
      <c r="P130" s="11"/>
      <c r="Q130" s="11"/>
      <c r="R130" s="11"/>
      <c r="S130" s="11"/>
      <c r="T130" s="11"/>
      <c r="U130" s="11"/>
      <c r="V130" s="13"/>
    </row>
    <row r="131" ht="15" customHeight="1">
      <c r="A131" s="10"/>
      <c r="B131" s="34" cm="1">
        <f t="array" ref="B131">B130+1</f>
        <v>127</v>
      </c>
      <c r="C131" t="s" s="60">
        <v>94</v>
      </c>
      <c r="D131" t="s" s="60">
        <v>203</v>
      </c>
      <c r="E131" s="42">
        <v>650000</v>
      </c>
      <c r="F131" s="64">
        <v>214684</v>
      </c>
      <c r="G131" s="42">
        <v>85525648.6979544</v>
      </c>
      <c r="H131" s="65">
        <v>0.075</v>
      </c>
      <c r="I131" s="11"/>
      <c r="J131" s="61">
        <v>0.079792532324791</v>
      </c>
      <c r="K131" s="62">
        <v>0.0527635718179002</v>
      </c>
      <c r="L131" s="66"/>
      <c r="M131" t="s" s="60">
        <v>157</v>
      </c>
      <c r="N131" s="64"/>
      <c r="O131" s="64"/>
      <c r="P131" s="11"/>
      <c r="Q131" s="11"/>
      <c r="R131" s="11"/>
      <c r="S131" s="11"/>
      <c r="T131" s="11"/>
      <c r="U131" s="11"/>
      <c r="V131" s="13"/>
    </row>
    <row r="132" ht="15" customHeight="1">
      <c r="A132" s="10"/>
      <c r="B132" s="34" cm="1">
        <f t="array" ref="B132">B131+1</f>
        <v>128</v>
      </c>
      <c r="C132" t="s" s="60">
        <v>66</v>
      </c>
      <c r="D132" t="s" s="60">
        <v>204</v>
      </c>
      <c r="E132" s="42">
        <v>490000</v>
      </c>
      <c r="F132" s="64">
        <v>152860</v>
      </c>
      <c r="G132" s="42">
        <v>85525648.6979544</v>
      </c>
      <c r="H132" s="65">
        <v>0.075</v>
      </c>
      <c r="I132" s="11"/>
      <c r="J132" s="61">
        <v>0.079792532324791</v>
      </c>
      <c r="K132" s="62">
        <v>0.0527635718179002</v>
      </c>
      <c r="L132" s="66"/>
      <c r="M132" t="s" s="60">
        <v>157</v>
      </c>
      <c r="N132" s="64"/>
      <c r="O132" s="64"/>
      <c r="P132" s="11"/>
      <c r="Q132" s="11"/>
      <c r="R132" s="11"/>
      <c r="S132" s="11"/>
      <c r="T132" s="11"/>
      <c r="U132" s="11"/>
      <c r="V132" s="13"/>
    </row>
    <row r="133" ht="15" customHeight="1">
      <c r="A133" s="10"/>
      <c r="B133" s="34" cm="1">
        <f t="array" ref="B133">B132+1</f>
        <v>129</v>
      </c>
      <c r="C133" t="s" s="60">
        <v>66</v>
      </c>
      <c r="D133" t="s" s="60">
        <v>205</v>
      </c>
      <c r="E133" s="42">
        <v>475000</v>
      </c>
      <c r="F133" s="64">
        <v>165038</v>
      </c>
      <c r="G133" s="42">
        <v>85525648.6979544</v>
      </c>
      <c r="H133" s="65">
        <v>0.075</v>
      </c>
      <c r="I133" s="11"/>
      <c r="J133" s="61">
        <v>0.079792532324791</v>
      </c>
      <c r="K133" s="62">
        <v>0.0527635718179002</v>
      </c>
      <c r="L133" s="66"/>
      <c r="M133" t="s" s="60">
        <v>157</v>
      </c>
      <c r="N133" s="64"/>
      <c r="O133" s="64"/>
      <c r="P133" s="11"/>
      <c r="Q133" s="11"/>
      <c r="R133" s="11"/>
      <c r="S133" s="11"/>
      <c r="T133" s="11"/>
      <c r="U133" s="11"/>
      <c r="V133" s="13"/>
    </row>
    <row r="134" ht="15" customHeight="1">
      <c r="A134" s="10"/>
      <c r="B134" s="34" cm="1">
        <f t="array" ref="B134">B133+1</f>
        <v>130</v>
      </c>
      <c r="C134" t="s" s="60">
        <v>66</v>
      </c>
      <c r="D134" t="s" s="60">
        <v>206</v>
      </c>
      <c r="E134" s="42">
        <v>268000</v>
      </c>
      <c r="F134" s="64">
        <v>166107</v>
      </c>
      <c r="G134" s="42">
        <v>85525648.6979544</v>
      </c>
      <c r="H134" s="65">
        <v>0.075</v>
      </c>
      <c r="I134" s="11"/>
      <c r="J134" s="61">
        <v>0.079792532324791</v>
      </c>
      <c r="K134" s="62">
        <v>0.0527635718179002</v>
      </c>
      <c r="L134" s="66"/>
      <c r="M134" t="s" s="60">
        <v>157</v>
      </c>
      <c r="N134" s="64"/>
      <c r="O134" s="64"/>
      <c r="P134" s="11"/>
      <c r="Q134" s="11"/>
      <c r="R134" s="11"/>
      <c r="S134" s="11"/>
      <c r="T134" s="11"/>
      <c r="U134" s="11"/>
      <c r="V134" s="13"/>
    </row>
    <row r="135" ht="15" customHeight="1">
      <c r="A135" s="10"/>
      <c r="B135" s="34" cm="1">
        <f t="array" ref="B135">B134+1</f>
        <v>131</v>
      </c>
      <c r="C135" t="s" s="60">
        <v>159</v>
      </c>
      <c r="D135" t="s" s="60">
        <v>207</v>
      </c>
      <c r="E135" s="42">
        <v>375000</v>
      </c>
      <c r="F135" s="64">
        <v>225732</v>
      </c>
      <c r="G135" s="42">
        <v>85525648.6979544</v>
      </c>
      <c r="H135" s="65">
        <v>0.075</v>
      </c>
      <c r="I135" s="11"/>
      <c r="J135" s="61">
        <v>0.079792532324791</v>
      </c>
      <c r="K135" s="62">
        <v>0.0527635718179002</v>
      </c>
      <c r="L135" s="66"/>
      <c r="M135" t="s" s="60">
        <v>157</v>
      </c>
      <c r="N135" s="64"/>
      <c r="O135" s="64"/>
      <c r="P135" s="11"/>
      <c r="Q135" s="11"/>
      <c r="R135" s="11"/>
      <c r="S135" s="11"/>
      <c r="T135" s="11"/>
      <c r="U135" s="11"/>
      <c r="V135" s="13"/>
    </row>
    <row r="136" ht="15" customHeight="1">
      <c r="A136" s="10"/>
      <c r="B136" s="34" cm="1">
        <f t="array" ref="B136">B135+1</f>
        <v>132</v>
      </c>
      <c r="C136" t="s" s="60">
        <v>94</v>
      </c>
      <c r="D136" t="s" s="60">
        <v>208</v>
      </c>
      <c r="E136" s="42">
        <v>678000</v>
      </c>
      <c r="F136" s="64">
        <v>234956</v>
      </c>
      <c r="G136" s="42">
        <v>85525648.6979544</v>
      </c>
      <c r="H136" s="65">
        <v>0.075</v>
      </c>
      <c r="I136" s="11"/>
      <c r="J136" s="61">
        <v>0.079792532324791</v>
      </c>
      <c r="K136" s="62">
        <v>0.0527635718179002</v>
      </c>
      <c r="L136" s="66"/>
      <c r="M136" t="s" s="60">
        <v>157</v>
      </c>
      <c r="N136" s="64"/>
      <c r="O136" s="64"/>
      <c r="P136" s="11"/>
      <c r="Q136" s="11"/>
      <c r="R136" s="11"/>
      <c r="S136" s="11"/>
      <c r="T136" s="11"/>
      <c r="U136" s="11"/>
      <c r="V136" s="13"/>
    </row>
    <row r="137" ht="15" customHeight="1">
      <c r="A137" s="10"/>
      <c r="B137" s="34" cm="1">
        <f t="array" ref="B137">B136+1</f>
        <v>133</v>
      </c>
      <c r="C137" t="s" s="60">
        <v>94</v>
      </c>
      <c r="D137" t="s" s="60">
        <v>209</v>
      </c>
      <c r="E137" s="42">
        <v>670500</v>
      </c>
      <c r="F137" s="64">
        <v>231565</v>
      </c>
      <c r="G137" s="42">
        <v>85525648.6979544</v>
      </c>
      <c r="H137" s="65">
        <v>0.075</v>
      </c>
      <c r="I137" s="11"/>
      <c r="J137" s="61">
        <v>0.079792532324791</v>
      </c>
      <c r="K137" s="62">
        <v>0.0527635718179002</v>
      </c>
      <c r="L137" s="66"/>
      <c r="M137" t="s" s="60">
        <v>157</v>
      </c>
      <c r="N137" s="64"/>
      <c r="O137" s="64"/>
      <c r="P137" s="11"/>
      <c r="Q137" s="11"/>
      <c r="R137" s="11"/>
      <c r="S137" s="11"/>
      <c r="T137" s="11"/>
      <c r="U137" s="11"/>
      <c r="V137" s="13"/>
    </row>
    <row r="138" ht="15" customHeight="1">
      <c r="A138" s="10"/>
      <c r="B138" s="34" cm="1">
        <f t="array" ref="B138">B137+1</f>
        <v>134</v>
      </c>
      <c r="C138" t="s" s="60">
        <v>118</v>
      </c>
      <c r="D138" t="s" s="60">
        <v>210</v>
      </c>
      <c r="E138" s="42">
        <v>355000</v>
      </c>
      <c r="F138" s="64">
        <v>179957</v>
      </c>
      <c r="G138" s="42">
        <v>85525648.6979544</v>
      </c>
      <c r="H138" s="65">
        <v>0.075</v>
      </c>
      <c r="I138" s="11"/>
      <c r="J138" s="61">
        <v>0.079792532324791</v>
      </c>
      <c r="K138" s="62">
        <v>0.0527635718179002</v>
      </c>
      <c r="L138" s="66"/>
      <c r="M138" t="s" s="60">
        <v>157</v>
      </c>
      <c r="N138" s="64"/>
      <c r="O138" s="64"/>
      <c r="P138" s="11"/>
      <c r="Q138" s="11"/>
      <c r="R138" s="11"/>
      <c r="S138" s="11"/>
      <c r="T138" s="11"/>
      <c r="U138" s="11"/>
      <c r="V138" s="13"/>
    </row>
    <row r="139" ht="15" customHeight="1">
      <c r="A139" s="10"/>
      <c r="B139" s="34" cm="1">
        <f t="array" ref="B139">B138+1</f>
        <v>135</v>
      </c>
      <c r="C139" t="s" s="60">
        <v>66</v>
      </c>
      <c r="D139" t="s" s="60">
        <v>211</v>
      </c>
      <c r="E139" s="42">
        <v>355670</v>
      </c>
      <c r="F139" s="64">
        <v>244497</v>
      </c>
      <c r="G139" s="42">
        <v>85525648.6979544</v>
      </c>
      <c r="H139" s="65">
        <v>0.075</v>
      </c>
      <c r="I139" s="11"/>
      <c r="J139" s="61">
        <v>0.079792532324791</v>
      </c>
      <c r="K139" s="62">
        <v>0.0527635718179002</v>
      </c>
      <c r="L139" s="66"/>
      <c r="M139" t="s" s="60">
        <v>157</v>
      </c>
      <c r="N139" s="64"/>
      <c r="O139" s="64"/>
      <c r="P139" s="11"/>
      <c r="Q139" s="11"/>
      <c r="R139" s="11"/>
      <c r="S139" s="11"/>
      <c r="T139" s="11"/>
      <c r="U139" s="11"/>
      <c r="V139" s="13"/>
    </row>
    <row r="140" ht="15" customHeight="1">
      <c r="A140" s="10"/>
      <c r="B140" s="34" cm="1">
        <f t="array" ref="B140">B139+1</f>
        <v>136</v>
      </c>
      <c r="C140" t="s" s="60">
        <v>98</v>
      </c>
      <c r="D140" t="s" s="60">
        <v>212</v>
      </c>
      <c r="E140" s="42">
        <v>625000</v>
      </c>
      <c r="F140" s="64">
        <v>295979</v>
      </c>
      <c r="G140" s="42">
        <v>85525648.6979544</v>
      </c>
      <c r="H140" s="65">
        <v>0.075</v>
      </c>
      <c r="I140" s="11"/>
      <c r="J140" s="61">
        <v>0.079792532324791</v>
      </c>
      <c r="K140" s="62">
        <v>0.0527635718179002</v>
      </c>
      <c r="L140" s="66"/>
      <c r="M140" t="s" s="60">
        <v>157</v>
      </c>
      <c r="N140" s="64"/>
      <c r="O140" s="64"/>
      <c r="P140" s="11"/>
      <c r="Q140" s="11"/>
      <c r="R140" s="11"/>
      <c r="S140" s="11"/>
      <c r="T140" s="11"/>
      <c r="U140" s="11"/>
      <c r="V140" s="13"/>
    </row>
    <row r="141" ht="15" customHeight="1">
      <c r="A141" s="10"/>
      <c r="B141" s="34" cm="1">
        <f t="array" ref="B141">B140+1</f>
        <v>137</v>
      </c>
      <c r="C141" t="s" s="60">
        <v>66</v>
      </c>
      <c r="D141" t="s" s="60">
        <v>213</v>
      </c>
      <c r="E141" s="42">
        <v>317000</v>
      </c>
      <c r="F141" s="64">
        <v>231909</v>
      </c>
      <c r="G141" s="42">
        <v>85525648.6979544</v>
      </c>
      <c r="H141" s="65">
        <v>0.075</v>
      </c>
      <c r="I141" s="11"/>
      <c r="J141" s="61">
        <v>0.079792532324791</v>
      </c>
      <c r="K141" s="62">
        <v>0.0527635718179002</v>
      </c>
      <c r="L141" s="66"/>
      <c r="M141" t="s" s="60">
        <v>157</v>
      </c>
      <c r="N141" s="64"/>
      <c r="O141" s="64"/>
      <c r="P141" s="11"/>
      <c r="Q141" s="11"/>
      <c r="R141" s="11"/>
      <c r="S141" s="11"/>
      <c r="T141" s="11"/>
      <c r="U141" s="11"/>
      <c r="V141" s="13"/>
    </row>
    <row r="142" ht="15" customHeight="1">
      <c r="A142" s="10"/>
      <c r="B142" s="34" cm="1">
        <f t="array" ref="B142">B141+1</f>
        <v>138</v>
      </c>
      <c r="C142" t="s" s="60">
        <v>66</v>
      </c>
      <c r="D142" t="s" s="60">
        <v>214</v>
      </c>
      <c r="E142" s="42">
        <v>500000</v>
      </c>
      <c r="F142" s="64">
        <v>254034</v>
      </c>
      <c r="G142" s="42">
        <v>85525648.6979544</v>
      </c>
      <c r="H142" s="65">
        <v>0.075</v>
      </c>
      <c r="I142" s="11"/>
      <c r="J142" s="61">
        <v>0.079792532324791</v>
      </c>
      <c r="K142" s="62">
        <v>0.0527635718179002</v>
      </c>
      <c r="L142" s="66"/>
      <c r="M142" t="s" s="60">
        <v>157</v>
      </c>
      <c r="N142" s="64"/>
      <c r="O142" s="64"/>
      <c r="P142" s="11"/>
      <c r="Q142" s="11"/>
      <c r="R142" s="11"/>
      <c r="S142" s="11"/>
      <c r="T142" s="11"/>
      <c r="U142" s="11"/>
      <c r="V142" s="13"/>
    </row>
    <row r="143" ht="15" customHeight="1">
      <c r="A143" s="10"/>
      <c r="B143" s="34" cm="1">
        <f t="array" ref="B143">B142+1</f>
        <v>139</v>
      </c>
      <c r="C143" t="s" s="60">
        <v>132</v>
      </c>
      <c r="D143" t="s" s="60">
        <v>215</v>
      </c>
      <c r="E143" s="42">
        <v>640000</v>
      </c>
      <c r="F143" s="64">
        <v>312597</v>
      </c>
      <c r="G143" s="42">
        <v>85525648.6979544</v>
      </c>
      <c r="H143" s="65">
        <v>0.075</v>
      </c>
      <c r="I143" s="11"/>
      <c r="J143" s="61">
        <v>0.079792532324791</v>
      </c>
      <c r="K143" s="62">
        <v>0.0527635718179002</v>
      </c>
      <c r="L143" s="66"/>
      <c r="M143" t="s" s="60">
        <v>157</v>
      </c>
      <c r="N143" s="64"/>
      <c r="O143" s="64"/>
      <c r="P143" s="11"/>
      <c r="Q143" s="11"/>
      <c r="R143" s="11"/>
      <c r="S143" s="11"/>
      <c r="T143" s="11"/>
      <c r="U143" s="11"/>
      <c r="V143" s="13"/>
    </row>
    <row r="144" ht="15" customHeight="1">
      <c r="A144" s="10"/>
      <c r="B144" s="34" cm="1">
        <f t="array" ref="B144">B143+1</f>
        <v>140</v>
      </c>
      <c r="C144" t="s" s="60">
        <v>66</v>
      </c>
      <c r="D144" t="s" s="60">
        <v>216</v>
      </c>
      <c r="E144" s="42">
        <v>375900</v>
      </c>
      <c r="F144" s="64">
        <v>270775</v>
      </c>
      <c r="G144" s="42">
        <v>85525648.6979544</v>
      </c>
      <c r="H144" s="65">
        <v>0.075</v>
      </c>
      <c r="I144" s="11"/>
      <c r="J144" s="61">
        <v>0.079792532324791</v>
      </c>
      <c r="K144" s="62">
        <v>0.0527635718179002</v>
      </c>
      <c r="L144" s="66"/>
      <c r="M144" t="s" s="60">
        <v>157</v>
      </c>
      <c r="N144" s="64"/>
      <c r="O144" s="64"/>
      <c r="P144" s="11"/>
      <c r="Q144" s="11"/>
      <c r="R144" s="11"/>
      <c r="S144" s="11"/>
      <c r="T144" s="11"/>
      <c r="U144" s="11"/>
      <c r="V144" s="13"/>
    </row>
    <row r="145" ht="15" customHeight="1">
      <c r="A145" s="10"/>
      <c r="B145" s="34" cm="1">
        <f t="array" ref="B145">B144+1</f>
        <v>141</v>
      </c>
      <c r="C145" t="s" s="60">
        <v>159</v>
      </c>
      <c r="D145" t="s" s="60">
        <v>217</v>
      </c>
      <c r="E145" s="42">
        <v>382000</v>
      </c>
      <c r="F145" s="64">
        <v>305549</v>
      </c>
      <c r="G145" s="42">
        <v>85525648.6979544</v>
      </c>
      <c r="H145" s="65">
        <v>0.075</v>
      </c>
      <c r="I145" s="11"/>
      <c r="J145" s="61">
        <v>0.079792532324791</v>
      </c>
      <c r="K145" s="62">
        <v>0.0527635718179002</v>
      </c>
      <c r="L145" s="66"/>
      <c r="M145" t="s" s="60">
        <v>157</v>
      </c>
      <c r="N145" s="64"/>
      <c r="O145" s="64"/>
      <c r="P145" s="11"/>
      <c r="Q145" s="11"/>
      <c r="R145" s="11"/>
      <c r="S145" s="11"/>
      <c r="T145" s="11"/>
      <c r="U145" s="11"/>
      <c r="V145" s="13"/>
    </row>
    <row r="146" ht="15" customHeight="1">
      <c r="A146" s="10"/>
      <c r="B146" s="34" cm="1">
        <f t="array" ref="B146">B145+1</f>
        <v>142</v>
      </c>
      <c r="C146" t="s" s="60">
        <v>66</v>
      </c>
      <c r="D146" t="s" s="60">
        <v>218</v>
      </c>
      <c r="E146" s="42">
        <v>510000</v>
      </c>
      <c r="F146" s="64">
        <v>96059</v>
      </c>
      <c r="G146" s="42">
        <v>85525648.6979544</v>
      </c>
      <c r="H146" s="65">
        <v>0.075</v>
      </c>
      <c r="I146" s="11"/>
      <c r="J146" s="61">
        <v>0.079792532324791</v>
      </c>
      <c r="K146" s="62">
        <v>0.0527635718179002</v>
      </c>
      <c r="L146" s="66"/>
      <c r="M146" t="s" s="60">
        <v>157</v>
      </c>
      <c r="N146" s="64"/>
      <c r="O146" s="64"/>
      <c r="P146" s="11"/>
      <c r="Q146" s="11"/>
      <c r="R146" s="11"/>
      <c r="S146" s="11"/>
      <c r="T146" s="11"/>
      <c r="U146" s="11"/>
      <c r="V146" s="13"/>
    </row>
    <row r="147" ht="15" customHeight="1">
      <c r="A147" s="10"/>
      <c r="B147" s="34" cm="1">
        <f t="array" ref="B147">B146+1</f>
        <v>143</v>
      </c>
      <c r="C147" t="s" s="60">
        <v>159</v>
      </c>
      <c r="D147" t="s" s="60">
        <v>219</v>
      </c>
      <c r="E147" s="42">
        <v>438000</v>
      </c>
      <c r="F147" s="64">
        <v>334260</v>
      </c>
      <c r="G147" s="42">
        <v>85525648.6979544</v>
      </c>
      <c r="H147" s="65">
        <v>0.075</v>
      </c>
      <c r="I147" s="11"/>
      <c r="J147" s="61">
        <v>0.079792532324791</v>
      </c>
      <c r="K147" s="62">
        <v>0.0527635718179002</v>
      </c>
      <c r="L147" s="66"/>
      <c r="M147" t="s" s="60">
        <v>157</v>
      </c>
      <c r="N147" s="64"/>
      <c r="O147" s="64"/>
      <c r="P147" s="11"/>
      <c r="Q147" s="11"/>
      <c r="R147" s="11"/>
      <c r="S147" s="11"/>
      <c r="T147" s="11"/>
      <c r="U147" s="11"/>
      <c r="V147" s="13"/>
    </row>
    <row r="148" ht="15" customHeight="1">
      <c r="A148" s="10"/>
      <c r="B148" s="34" cm="1">
        <f t="array" ref="B148">B147+1</f>
        <v>144</v>
      </c>
      <c r="C148" t="s" s="60">
        <v>132</v>
      </c>
      <c r="D148" t="s" s="60">
        <v>220</v>
      </c>
      <c r="E148" s="42">
        <v>595500</v>
      </c>
      <c r="F148" s="64">
        <v>328820</v>
      </c>
      <c r="G148" s="42">
        <v>85525648.6979544</v>
      </c>
      <c r="H148" s="65">
        <v>0.075</v>
      </c>
      <c r="I148" s="11"/>
      <c r="J148" s="61">
        <v>0.079792532324791</v>
      </c>
      <c r="K148" s="62">
        <v>0.0527635718179002</v>
      </c>
      <c r="L148" s="66"/>
      <c r="M148" t="s" s="60">
        <v>157</v>
      </c>
      <c r="N148" s="64"/>
      <c r="O148" s="64"/>
      <c r="P148" s="11"/>
      <c r="Q148" s="11"/>
      <c r="R148" s="11"/>
      <c r="S148" s="11"/>
      <c r="T148" s="11"/>
      <c r="U148" s="11"/>
      <c r="V148" s="13"/>
    </row>
    <row r="149" ht="15" customHeight="1">
      <c r="A149" s="10"/>
      <c r="B149" s="34" cm="1">
        <f t="array" ref="B149">B148+1</f>
        <v>145</v>
      </c>
      <c r="C149" t="s" s="60">
        <v>159</v>
      </c>
      <c r="D149" t="s" s="60">
        <v>221</v>
      </c>
      <c r="E149" s="42">
        <v>380000</v>
      </c>
      <c r="F149" s="64">
        <v>283105</v>
      </c>
      <c r="G149" s="42">
        <v>85525648.6979544</v>
      </c>
      <c r="H149" s="65">
        <v>0.075</v>
      </c>
      <c r="I149" s="11"/>
      <c r="J149" s="61">
        <v>0.079792532324791</v>
      </c>
      <c r="K149" s="62">
        <v>0.0527635718179002</v>
      </c>
      <c r="L149" s="66"/>
      <c r="M149" t="s" s="60">
        <v>157</v>
      </c>
      <c r="N149" s="64"/>
      <c r="O149" s="64"/>
      <c r="P149" s="11"/>
      <c r="Q149" s="11"/>
      <c r="R149" s="11"/>
      <c r="S149" s="11"/>
      <c r="T149" s="11"/>
      <c r="U149" s="11"/>
      <c r="V149" s="13"/>
    </row>
    <row r="150" ht="15" customHeight="1">
      <c r="A150" s="10"/>
      <c r="B150" s="34" cm="1">
        <f t="array" ref="B150">B149+1</f>
        <v>146</v>
      </c>
      <c r="C150" t="s" s="60">
        <v>66</v>
      </c>
      <c r="D150" t="s" s="60">
        <v>222</v>
      </c>
      <c r="E150" s="42">
        <v>529900</v>
      </c>
      <c r="F150" s="64">
        <v>261956</v>
      </c>
      <c r="G150" s="42">
        <v>85525648.6979544</v>
      </c>
      <c r="H150" s="65">
        <v>0.075</v>
      </c>
      <c r="I150" s="11"/>
      <c r="J150" s="61">
        <v>0.079792532324791</v>
      </c>
      <c r="K150" s="62">
        <v>0.0527635718179002</v>
      </c>
      <c r="L150" s="66"/>
      <c r="M150" t="s" s="60">
        <v>157</v>
      </c>
      <c r="N150" s="64"/>
      <c r="O150" s="64"/>
      <c r="P150" s="11"/>
      <c r="Q150" s="11"/>
      <c r="R150" s="11"/>
      <c r="S150" s="11"/>
      <c r="T150" s="11"/>
      <c r="U150" s="11"/>
      <c r="V150" s="13"/>
    </row>
    <row r="151" ht="15" customHeight="1">
      <c r="A151" s="10"/>
      <c r="B151" s="34" cm="1">
        <f t="array" ref="B151">B150+1</f>
        <v>147</v>
      </c>
      <c r="C151" t="s" s="60">
        <v>159</v>
      </c>
      <c r="D151" t="s" s="60">
        <v>223</v>
      </c>
      <c r="E151" s="42">
        <v>592500</v>
      </c>
      <c r="F151" s="64">
        <v>177557</v>
      </c>
      <c r="G151" s="42">
        <v>85525648.6979544</v>
      </c>
      <c r="H151" s="65">
        <v>0.075</v>
      </c>
      <c r="I151" s="11"/>
      <c r="J151" s="61">
        <v>0.079792532324791</v>
      </c>
      <c r="K151" s="62">
        <v>0.0527635718179002</v>
      </c>
      <c r="L151" s="66"/>
      <c r="M151" t="s" s="60">
        <v>157</v>
      </c>
      <c r="N151" s="64"/>
      <c r="O151" s="64"/>
      <c r="P151" s="11"/>
      <c r="Q151" s="11"/>
      <c r="R151" s="11"/>
      <c r="S151" s="11"/>
      <c r="T151" s="11"/>
      <c r="U151" s="11"/>
      <c r="V151" s="13"/>
    </row>
    <row r="152" ht="15" customHeight="1">
      <c r="A152" s="10"/>
      <c r="B152" s="34" cm="1">
        <f t="array" ref="B152">B151+1</f>
        <v>148</v>
      </c>
      <c r="C152" t="s" s="60">
        <v>132</v>
      </c>
      <c r="D152" t="s" s="60">
        <v>224</v>
      </c>
      <c r="E152" s="42">
        <v>665000</v>
      </c>
      <c r="F152" s="64">
        <v>351565</v>
      </c>
      <c r="G152" s="42">
        <v>85525648.6979544</v>
      </c>
      <c r="H152" s="65">
        <v>0.075</v>
      </c>
      <c r="I152" s="11"/>
      <c r="J152" s="61">
        <v>0.079792532324791</v>
      </c>
      <c r="K152" s="62">
        <v>0.0527635718179002</v>
      </c>
      <c r="L152" s="66"/>
      <c r="M152" t="s" s="60">
        <v>157</v>
      </c>
      <c r="N152" s="64"/>
      <c r="O152" s="64"/>
      <c r="P152" s="11"/>
      <c r="Q152" s="11"/>
      <c r="R152" s="11"/>
      <c r="S152" s="11"/>
      <c r="T152" s="11"/>
      <c r="U152" s="11"/>
      <c r="V152" s="13"/>
    </row>
    <row r="153" ht="15" customHeight="1">
      <c r="A153" s="10"/>
      <c r="B153" s="34" cm="1">
        <f t="array" ref="B153">B152+1</f>
        <v>149</v>
      </c>
      <c r="C153" t="s" s="60">
        <v>159</v>
      </c>
      <c r="D153" t="s" s="60">
        <v>225</v>
      </c>
      <c r="E153" s="42">
        <v>461000</v>
      </c>
      <c r="F153" s="64">
        <v>326000</v>
      </c>
      <c r="G153" s="42">
        <v>85525648.6979544</v>
      </c>
      <c r="H153" s="65">
        <v>0.075</v>
      </c>
      <c r="I153" s="11"/>
      <c r="J153" s="61">
        <v>0.079792532324791</v>
      </c>
      <c r="K153" s="62">
        <v>0.0527635718179002</v>
      </c>
      <c r="L153" s="66"/>
      <c r="M153" t="s" s="60">
        <v>157</v>
      </c>
      <c r="N153" s="64"/>
      <c r="O153" s="64"/>
      <c r="P153" s="11"/>
      <c r="Q153" s="11"/>
      <c r="R153" s="11"/>
      <c r="S153" s="11"/>
      <c r="T153" s="11"/>
      <c r="U153" s="11"/>
      <c r="V153" s="13"/>
    </row>
    <row r="154" ht="15" customHeight="1">
      <c r="A154" s="10"/>
      <c r="B154" s="34" cm="1">
        <f t="array" ref="B154">B153+1</f>
        <v>150</v>
      </c>
      <c r="C154" t="s" s="60">
        <v>159</v>
      </c>
      <c r="D154" t="s" s="60">
        <v>226</v>
      </c>
      <c r="E154" s="42">
        <v>487000</v>
      </c>
      <c r="F154" s="64">
        <v>264633</v>
      </c>
      <c r="G154" s="42">
        <v>85525648.6979544</v>
      </c>
      <c r="H154" s="65">
        <v>0.075</v>
      </c>
      <c r="I154" s="11"/>
      <c r="J154" s="61">
        <v>0.079792532324791</v>
      </c>
      <c r="K154" s="62">
        <v>0.0527635718179002</v>
      </c>
      <c r="L154" s="66"/>
      <c r="M154" t="s" s="60">
        <v>157</v>
      </c>
      <c r="N154" s="64"/>
      <c r="O154" s="64"/>
      <c r="P154" s="11"/>
      <c r="Q154" s="11"/>
      <c r="R154" s="11"/>
      <c r="S154" s="11"/>
      <c r="T154" s="11"/>
      <c r="U154" s="11"/>
      <c r="V154" s="13"/>
    </row>
    <row r="155" ht="15" customHeight="1">
      <c r="A155" s="10"/>
      <c r="B155" s="34" cm="1">
        <f t="array" ref="B155">B154+1</f>
        <v>151</v>
      </c>
      <c r="C155" t="s" s="60">
        <v>98</v>
      </c>
      <c r="D155" t="s" s="60">
        <v>227</v>
      </c>
      <c r="E155" s="42">
        <v>449900</v>
      </c>
      <c r="F155" s="64">
        <v>334500</v>
      </c>
      <c r="G155" s="42">
        <v>85525648.6979544</v>
      </c>
      <c r="H155" s="65">
        <v>0.075</v>
      </c>
      <c r="I155" s="11"/>
      <c r="J155" s="61">
        <v>0.079792532324791</v>
      </c>
      <c r="K155" s="62">
        <v>0.0527635718179002</v>
      </c>
      <c r="L155" s="66"/>
      <c r="M155" t="s" s="60">
        <v>157</v>
      </c>
      <c r="N155" s="64"/>
      <c r="O155" s="64"/>
      <c r="P155" s="11"/>
      <c r="Q155" s="11"/>
      <c r="R155" s="11"/>
      <c r="S155" s="11"/>
      <c r="T155" s="11"/>
      <c r="U155" s="11"/>
      <c r="V155" s="13"/>
    </row>
    <row r="156" ht="15" customHeight="1">
      <c r="A156" s="10"/>
      <c r="B156" s="34" cm="1">
        <f t="array" ref="B156">B155+1</f>
        <v>152</v>
      </c>
      <c r="C156" t="s" s="60">
        <v>159</v>
      </c>
      <c r="D156" t="s" s="60">
        <v>228</v>
      </c>
      <c r="E156" s="42">
        <v>520000</v>
      </c>
      <c r="F156" s="64">
        <v>283842</v>
      </c>
      <c r="G156" s="42">
        <v>85525648.6979544</v>
      </c>
      <c r="H156" s="65">
        <v>0.075</v>
      </c>
      <c r="I156" s="11"/>
      <c r="J156" s="61">
        <v>0.079792532324791</v>
      </c>
      <c r="K156" s="62">
        <v>0.0527635718179002</v>
      </c>
      <c r="L156" s="66"/>
      <c r="M156" t="s" s="60">
        <v>157</v>
      </c>
      <c r="N156" s="64"/>
      <c r="O156" s="64"/>
      <c r="P156" s="11"/>
      <c r="Q156" s="11"/>
      <c r="R156" s="11"/>
      <c r="S156" s="11"/>
      <c r="T156" s="11"/>
      <c r="U156" s="11"/>
      <c r="V156" s="13"/>
    </row>
    <row r="157" ht="15" customHeight="1">
      <c r="A157" s="10"/>
      <c r="B157" s="34" cm="1">
        <f t="array" ref="B157">B156+1</f>
        <v>153</v>
      </c>
      <c r="C157" t="s" s="60">
        <v>159</v>
      </c>
      <c r="D157" t="s" s="60">
        <v>229</v>
      </c>
      <c r="E157" s="42">
        <v>485000</v>
      </c>
      <c r="F157" s="64">
        <v>254719</v>
      </c>
      <c r="G157" s="42">
        <v>85525648.6979544</v>
      </c>
      <c r="H157" s="65">
        <v>0.075</v>
      </c>
      <c r="I157" s="11"/>
      <c r="J157" s="61">
        <v>0.079792532324791</v>
      </c>
      <c r="K157" s="62">
        <v>0.0527635718179002</v>
      </c>
      <c r="L157" s="66"/>
      <c r="M157" t="s" s="60">
        <v>157</v>
      </c>
      <c r="N157" s="64"/>
      <c r="O157" s="64"/>
      <c r="P157" s="11"/>
      <c r="Q157" s="11"/>
      <c r="R157" s="11"/>
      <c r="S157" s="11"/>
      <c r="T157" s="11"/>
      <c r="U157" s="11"/>
      <c r="V157" s="13"/>
    </row>
    <row r="158" ht="15" customHeight="1">
      <c r="A158" s="10"/>
      <c r="B158" s="34" cm="1">
        <f t="array" ref="B158">B157+1</f>
        <v>154</v>
      </c>
      <c r="C158" t="s" s="60">
        <v>94</v>
      </c>
      <c r="D158" t="s" s="60">
        <v>230</v>
      </c>
      <c r="E158" s="42">
        <v>460000</v>
      </c>
      <c r="F158" s="64">
        <v>291613</v>
      </c>
      <c r="G158" s="42">
        <v>85525648.6979544</v>
      </c>
      <c r="H158" s="65">
        <v>0.075</v>
      </c>
      <c r="I158" s="11"/>
      <c r="J158" s="61">
        <v>0.079792532324791</v>
      </c>
      <c r="K158" s="62">
        <v>0.0527635718179002</v>
      </c>
      <c r="L158" s="66"/>
      <c r="M158" t="s" s="60">
        <v>157</v>
      </c>
      <c r="N158" s="64"/>
      <c r="O158" s="64"/>
      <c r="P158" s="11"/>
      <c r="Q158" s="11"/>
      <c r="R158" s="11"/>
      <c r="S158" s="11"/>
      <c r="T158" s="11"/>
      <c r="U158" s="11"/>
      <c r="V158" s="13"/>
    </row>
    <row r="159" ht="15" customHeight="1">
      <c r="A159" s="10"/>
      <c r="B159" s="34" cm="1">
        <f t="array" ref="B159">B158+1</f>
        <v>155</v>
      </c>
      <c r="C159" t="s" s="60">
        <v>159</v>
      </c>
      <c r="D159" t="s" s="60">
        <v>231</v>
      </c>
      <c r="E159" s="42">
        <v>675000</v>
      </c>
      <c r="F159" s="64">
        <v>261776</v>
      </c>
      <c r="G159" s="42">
        <v>85525648.6979544</v>
      </c>
      <c r="H159" s="65">
        <v>0.075</v>
      </c>
      <c r="I159" s="11"/>
      <c r="J159" s="61">
        <v>0.079792532324791</v>
      </c>
      <c r="K159" s="62">
        <v>0.0527635718179002</v>
      </c>
      <c r="L159" s="66"/>
      <c r="M159" t="s" s="60">
        <v>157</v>
      </c>
      <c r="N159" s="64"/>
      <c r="O159" s="64"/>
      <c r="P159" s="11"/>
      <c r="Q159" s="11"/>
      <c r="R159" s="11"/>
      <c r="S159" s="11"/>
      <c r="T159" s="11"/>
      <c r="U159" s="11"/>
      <c r="V159" s="13"/>
    </row>
    <row r="160" ht="15" customHeight="1">
      <c r="A160" s="10"/>
      <c r="B160" s="34" cm="1">
        <f t="array" ref="B160">B159+1</f>
        <v>156</v>
      </c>
      <c r="C160" t="s" s="60">
        <v>118</v>
      </c>
      <c r="D160" t="s" s="60">
        <v>232</v>
      </c>
      <c r="E160" s="42">
        <v>525000</v>
      </c>
      <c r="F160" s="64">
        <v>325000</v>
      </c>
      <c r="G160" s="42">
        <v>85525648.6979544</v>
      </c>
      <c r="H160" s="65">
        <v>0.075</v>
      </c>
      <c r="I160" s="11"/>
      <c r="J160" s="61">
        <v>0.079792532324791</v>
      </c>
      <c r="K160" s="62">
        <v>0.0527635718179002</v>
      </c>
      <c r="L160" s="66"/>
      <c r="M160" t="s" s="60">
        <v>157</v>
      </c>
      <c r="N160" s="64"/>
      <c r="O160" s="64"/>
      <c r="P160" s="11"/>
      <c r="Q160" s="11"/>
      <c r="R160" s="11"/>
      <c r="S160" s="11"/>
      <c r="T160" s="11"/>
      <c r="U160" s="11"/>
      <c r="V160" s="13"/>
    </row>
    <row r="161" ht="15" customHeight="1">
      <c r="A161" s="10"/>
      <c r="B161" s="34" cm="1">
        <f t="array" ref="B161">B160+1</f>
        <v>157</v>
      </c>
      <c r="C161" t="s" s="60">
        <v>94</v>
      </c>
      <c r="D161" t="s" s="60">
        <v>233</v>
      </c>
      <c r="E161" s="42">
        <v>470000</v>
      </c>
      <c r="F161" s="64"/>
      <c r="G161" s="42">
        <v>85525648.6979544</v>
      </c>
      <c r="H161" s="65">
        <v>0.075</v>
      </c>
      <c r="I161" s="11"/>
      <c r="J161" s="61">
        <v>0.079792532324791</v>
      </c>
      <c r="K161" s="62">
        <v>0.0527635718179002</v>
      </c>
      <c r="L161" s="66"/>
      <c r="M161" t="s" s="60">
        <v>157</v>
      </c>
      <c r="N161" s="64"/>
      <c r="O161" s="11"/>
      <c r="P161" s="11"/>
      <c r="Q161" s="11"/>
      <c r="R161" s="11"/>
      <c r="S161" s="11"/>
      <c r="T161" s="11"/>
      <c r="U161" s="11"/>
      <c r="V161" s="13"/>
    </row>
    <row r="162" ht="15" customHeight="1">
      <c r="A162" s="10"/>
      <c r="B162" s="34" cm="1">
        <f t="array" ref="B162">B161+1</f>
        <v>158</v>
      </c>
      <c r="C162" t="s" s="60">
        <v>234</v>
      </c>
      <c r="D162" t="s" s="60">
        <v>235</v>
      </c>
      <c r="E162" s="42">
        <v>652000</v>
      </c>
      <c r="F162" s="64">
        <v>370000</v>
      </c>
      <c r="G162" s="42"/>
      <c r="H162" s="65"/>
      <c r="I162" s="65">
        <v>0.101</v>
      </c>
      <c r="J162" s="65">
        <v>0.1129</v>
      </c>
      <c r="K162" s="62"/>
      <c r="L162" s="66"/>
      <c r="M162" t="s" s="60">
        <v>236</v>
      </c>
      <c r="N162" s="11"/>
      <c r="O162" s="11"/>
      <c r="P162" s="11"/>
      <c r="Q162" s="11"/>
      <c r="R162" s="11"/>
      <c r="S162" s="11"/>
      <c r="T162" s="11"/>
      <c r="U162" s="11"/>
      <c r="V162" s="13"/>
    </row>
    <row r="163" ht="15" customHeight="1">
      <c r="A163" s="10"/>
      <c r="B163" s="34" cm="1">
        <f t="array" ref="B163">B162+1</f>
        <v>159</v>
      </c>
      <c r="C163" t="s" s="60">
        <v>94</v>
      </c>
      <c r="D163" t="s" s="60">
        <v>237</v>
      </c>
      <c r="E163" s="42">
        <v>866000</v>
      </c>
      <c r="F163" s="64">
        <v>230000</v>
      </c>
      <c r="G163" s="42"/>
      <c r="H163" s="11"/>
      <c r="I163" s="65">
        <v>0.08699999999999999</v>
      </c>
      <c r="J163" s="65">
        <v>0.0886</v>
      </c>
      <c r="K163" s="50"/>
      <c r="L163" s="66"/>
      <c r="M163" t="s" s="60">
        <v>236</v>
      </c>
      <c r="N163" s="11"/>
      <c r="O163" s="11"/>
      <c r="P163" s="11"/>
      <c r="Q163" s="11"/>
      <c r="R163" s="11"/>
      <c r="S163" s="11"/>
      <c r="T163" s="11"/>
      <c r="U163" s="11"/>
      <c r="V163" s="13"/>
    </row>
    <row r="164" ht="15" customHeight="1">
      <c r="A164" s="10"/>
      <c r="B164" s="34" cm="1">
        <f t="array" ref="B164">B163+1</f>
        <v>160</v>
      </c>
      <c r="C164" t="s" s="60">
        <v>234</v>
      </c>
      <c r="D164" t="s" s="60">
        <v>238</v>
      </c>
      <c r="E164" s="42">
        <v>550000</v>
      </c>
      <c r="F164" s="64">
        <v>240000</v>
      </c>
      <c r="G164" s="42"/>
      <c r="H164" s="11"/>
      <c r="I164" s="65">
        <v>0.09</v>
      </c>
      <c r="J164" s="65">
        <v>0.0843</v>
      </c>
      <c r="K164" s="50"/>
      <c r="L164" s="66"/>
      <c r="M164" t="s" s="60">
        <v>236</v>
      </c>
      <c r="N164" s="11"/>
      <c r="O164" s="11"/>
      <c r="P164" s="11"/>
      <c r="Q164" s="11"/>
      <c r="R164" s="11"/>
      <c r="S164" s="11"/>
      <c r="T164" s="11"/>
      <c r="U164" s="11"/>
      <c r="V164" s="13"/>
    </row>
    <row r="165" ht="15" customHeight="1">
      <c r="A165" s="10"/>
      <c r="B165" s="34" cm="1">
        <f t="array" ref="B165">B164+1</f>
        <v>161</v>
      </c>
      <c r="C165" t="s" s="60">
        <v>94</v>
      </c>
      <c r="D165" t="s" s="60">
        <v>239</v>
      </c>
      <c r="E165" s="42">
        <v>600000</v>
      </c>
      <c r="F165" s="64">
        <v>410000</v>
      </c>
      <c r="G165" s="42"/>
      <c r="H165" s="11"/>
      <c r="I165" s="65">
        <v>0.08699999999999999</v>
      </c>
      <c r="J165" s="65">
        <v>0.0886</v>
      </c>
      <c r="K165" s="50"/>
      <c r="L165" s="66"/>
      <c r="M165" t="s" s="60">
        <v>236</v>
      </c>
      <c r="N165" s="11"/>
      <c r="O165" s="11"/>
      <c r="P165" s="11"/>
      <c r="Q165" s="11"/>
      <c r="R165" s="11"/>
      <c r="S165" s="11"/>
      <c r="T165" s="11"/>
      <c r="U165" s="11"/>
      <c r="V165" s="13"/>
    </row>
    <row r="166" ht="15" customHeight="1">
      <c r="A166" s="10"/>
      <c r="B166" s="34" cm="1">
        <f t="array" ref="B166">B165+1</f>
        <v>162</v>
      </c>
      <c r="C166" t="s" s="60">
        <v>94</v>
      </c>
      <c r="D166" t="s" s="60">
        <v>240</v>
      </c>
      <c r="E166" s="42">
        <v>541940</v>
      </c>
      <c r="F166" s="64">
        <v>385000</v>
      </c>
      <c r="G166" s="42"/>
      <c r="H166" s="11"/>
      <c r="I166" s="65">
        <v>0.094</v>
      </c>
      <c r="J166" s="65">
        <v>0.0992</v>
      </c>
      <c r="K166" s="50"/>
      <c r="L166" s="66"/>
      <c r="M166" t="s" s="60">
        <v>236</v>
      </c>
      <c r="N166" s="11"/>
      <c r="O166" s="11"/>
      <c r="P166" s="11"/>
      <c r="Q166" s="11"/>
      <c r="R166" s="11"/>
      <c r="S166" s="11"/>
      <c r="T166" s="11"/>
      <c r="U166" s="11"/>
      <c r="V166" s="13"/>
    </row>
    <row r="167" ht="15" customHeight="1">
      <c r="A167" s="10"/>
      <c r="B167" s="34" cm="1">
        <f t="array" ref="B167">B166+1</f>
        <v>163</v>
      </c>
      <c r="C167" t="s" s="60">
        <v>94</v>
      </c>
      <c r="D167" t="s" s="60">
        <v>241</v>
      </c>
      <c r="E167" s="42">
        <v>665000</v>
      </c>
      <c r="F167" s="64">
        <v>355000</v>
      </c>
      <c r="G167" s="42"/>
      <c r="H167" s="11"/>
      <c r="I167" s="65">
        <v>0.08599999999999999</v>
      </c>
      <c r="J167" s="65">
        <v>0.08749999999999999</v>
      </c>
      <c r="K167" s="50"/>
      <c r="L167" s="66"/>
      <c r="M167" t="s" s="60">
        <v>236</v>
      </c>
      <c r="N167" s="11"/>
      <c r="O167" s="11"/>
      <c r="P167" s="11"/>
      <c r="Q167" s="11"/>
      <c r="R167" s="11"/>
      <c r="S167" s="11"/>
      <c r="T167" s="11"/>
      <c r="U167" s="11"/>
      <c r="V167" s="13"/>
    </row>
    <row r="168" ht="15" customHeight="1">
      <c r="A168" s="10"/>
      <c r="B168" s="34" cm="1">
        <f t="array" ref="B168">B167+1</f>
        <v>164</v>
      </c>
      <c r="C168" t="s" s="60">
        <v>94</v>
      </c>
      <c r="D168" t="s" s="60">
        <v>242</v>
      </c>
      <c r="E168" s="42">
        <v>735000</v>
      </c>
      <c r="F168" s="64">
        <v>355000</v>
      </c>
      <c r="G168" s="42"/>
      <c r="H168" s="11"/>
      <c r="I168" s="65">
        <v>0.081</v>
      </c>
      <c r="J168" s="65">
        <v>0.0784</v>
      </c>
      <c r="K168" s="50"/>
      <c r="L168" s="66"/>
      <c r="M168" t="s" s="60">
        <v>236</v>
      </c>
      <c r="N168" s="11"/>
      <c r="O168" s="11"/>
      <c r="P168" s="11"/>
      <c r="Q168" s="11"/>
      <c r="R168" s="11"/>
      <c r="S168" s="11"/>
      <c r="T168" s="11"/>
      <c r="U168" s="11"/>
      <c r="V168" s="13"/>
    </row>
    <row r="169" ht="15" customHeight="1">
      <c r="A169" s="43"/>
      <c r="B169" s="44"/>
      <c r="C169" s="68"/>
      <c r="D169" s="68"/>
      <c r="E169" s="69"/>
      <c r="F169" s="70"/>
      <c r="G169" s="69"/>
      <c r="H169" s="44"/>
      <c r="I169" s="44"/>
      <c r="J169" s="44"/>
      <c r="K169" s="71"/>
      <c r="L169" s="72"/>
      <c r="M169" s="44"/>
      <c r="N169" s="44"/>
      <c r="O169" s="44"/>
      <c r="P169" s="44"/>
      <c r="Q169" s="44"/>
      <c r="R169" s="44"/>
      <c r="S169" s="44"/>
      <c r="T169" s="44"/>
      <c r="U169" s="44"/>
      <c r="V169" s="45"/>
    </row>
  </sheetData>
  <pageMargins left="0.7" right="0.7" top="0.75" bottom="0.75" header="0.3" footer="0.3"/>
  <pageSetup firstPageNumber="1" fitToHeight="1" fitToWidth="1" scale="100" useFirstPageNumber="0" orientation="portrait" pageOrder="downThenOver"/>
  <headerFooter>
    <oddFooter>&amp;C&amp;"Helvetica Neue,Regular"&amp;12&amp;K000000&amp;P</oddFooter>
  </headerFooter>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xsi="http://www.w3.org/2001/XMLSchema-instance"/>
</file>